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tabRatio="874" activeTab="0"/>
  </bookViews>
  <sheets>
    <sheet name="YIELD 3.24" sheetId="1" r:id="rId1"/>
    <sheet name="YIELD 2.24" sheetId="2" r:id="rId2"/>
    <sheet name="YIELD 1.24" sheetId="3" r:id="rId3"/>
    <sheet name="YIELD 12.23" sheetId="4" r:id="rId4"/>
    <sheet name="YIELD 11.23" sheetId="5" r:id="rId5"/>
    <sheet name="YIELD 10.23" sheetId="6" r:id="rId6"/>
    <sheet name="YIELD 9.23" sheetId="7" r:id="rId7"/>
    <sheet name="YIELD 8.23" sheetId="8" r:id="rId8"/>
    <sheet name="YIELD 7.23" sheetId="9" r:id="rId9"/>
    <sheet name="YIELD 6.23" sheetId="10" r:id="rId10"/>
    <sheet name="YIELD 5.23" sheetId="11" r:id="rId11"/>
    <sheet name="YIELD 4.23" sheetId="12" r:id="rId12"/>
    <sheet name="YIELD 3.23" sheetId="13" r:id="rId13"/>
    <sheet name="YIELD 2.23" sheetId="14" r:id="rId14"/>
    <sheet name="YIELD 1.23" sheetId="15" r:id="rId15"/>
    <sheet name="YIELD 12.22" sheetId="16" r:id="rId16"/>
    <sheet name="YIELD 11.22" sheetId="17" r:id="rId17"/>
    <sheet name="YIELD 10.22" sheetId="18" r:id="rId18"/>
    <sheet name="YIELD 9.22" sheetId="19" r:id="rId19"/>
    <sheet name="YIELD 8.22" sheetId="20" r:id="rId20"/>
    <sheet name="YIELD 7.22" sheetId="21" r:id="rId21"/>
    <sheet name="YIELD 6.22" sheetId="22" r:id="rId22"/>
    <sheet name="YIELD 5.22" sheetId="23" r:id="rId23"/>
    <sheet name="YIELD 4.22" sheetId="24" r:id="rId24"/>
    <sheet name="YIELD 3.22" sheetId="25" r:id="rId25"/>
    <sheet name="YIELD 2.22" sheetId="26" r:id="rId26"/>
    <sheet name="YIELD 1.22" sheetId="27" r:id="rId27"/>
    <sheet name="YIELD 12.21" sheetId="28" r:id="rId28"/>
    <sheet name="YIELD 11.21" sheetId="29" r:id="rId29"/>
    <sheet name="YIELD 10.21" sheetId="30" r:id="rId30"/>
    <sheet name="YIELD 9.21" sheetId="31" r:id="rId31"/>
    <sheet name="YIELD 8.21" sheetId="32" r:id="rId32"/>
    <sheet name="YIELD 7.21" sheetId="33" r:id="rId33"/>
  </sheets>
  <externalReferences>
    <externalReference r:id="rId36"/>
  </externalReferences>
  <definedNames>
    <definedName name="PrintRange" localSheetId="26">'YIELD 1.22'!$A$3:$F$40</definedName>
    <definedName name="PrintRange" localSheetId="14">'YIELD 1.23'!$A$3:$F$41</definedName>
    <definedName name="PrintRange" localSheetId="2">'YIELD 1.24'!$A$3:$F$38</definedName>
    <definedName name="PrintRange" localSheetId="29">'YIELD 10.21'!$A$3:$G$40</definedName>
    <definedName name="PrintRange" localSheetId="17">'YIELD 10.22'!$A$3:$F$41</definedName>
    <definedName name="PrintRange" localSheetId="5">'YIELD 10.23'!$A$3:$F$38</definedName>
    <definedName name="PrintRange" localSheetId="28">'YIELD 11.21'!$A$3:$F$40</definedName>
    <definedName name="PrintRange" localSheetId="16">'YIELD 11.22'!$A$3:$F$41</definedName>
    <definedName name="PrintRange" localSheetId="4">'YIELD 11.23'!$A$3:$F$38</definedName>
    <definedName name="PrintRange" localSheetId="27">'YIELD 12.21'!$A$3:$F$40</definedName>
    <definedName name="PrintRange" localSheetId="15">'YIELD 12.22'!$A$3:$F$41</definedName>
    <definedName name="PrintRange" localSheetId="3">'YIELD 12.23'!$A$3:$F$38</definedName>
    <definedName name="PrintRange" localSheetId="25">'YIELD 2.22'!$A$3:$F$40</definedName>
    <definedName name="PrintRange" localSheetId="13">'YIELD 2.23'!$A$3:$F$41</definedName>
    <definedName name="PrintRange" localSheetId="1">'YIELD 2.24'!$A$3:$F$38</definedName>
    <definedName name="PrintRange" localSheetId="24">'YIELD 3.22'!$A$3:$F$40</definedName>
    <definedName name="PrintRange" localSheetId="12">'YIELD 3.23'!$A$3:$F$41</definedName>
    <definedName name="PrintRange" localSheetId="0">'YIELD 3.24'!$A$3:$F$38</definedName>
    <definedName name="PrintRange" localSheetId="23">'YIELD 4.22'!$A$3:$F$40</definedName>
    <definedName name="PrintRange" localSheetId="11">'YIELD 4.23'!$A$3:$F$40</definedName>
    <definedName name="PrintRange" localSheetId="22">'YIELD 5.22'!$A$3:$F$40</definedName>
    <definedName name="PrintRange" localSheetId="10">'YIELD 5.23'!$A$3:$F$40</definedName>
    <definedName name="PrintRange" localSheetId="21">'YIELD 6.22'!$A$3:$F$40</definedName>
    <definedName name="PrintRange" localSheetId="9">'YIELD 6.23'!$A$3:$F$40</definedName>
    <definedName name="PrintRange" localSheetId="32">'YIELD 7.21'!$A$3:$G$40</definedName>
    <definedName name="PrintRange" localSheetId="20">'YIELD 7.22'!$A$3:$F$40</definedName>
    <definedName name="PrintRange" localSheetId="8">'YIELD 7.23'!$A$3:$F$40</definedName>
    <definedName name="PrintRange" localSheetId="31">'YIELD 8.21'!$A$3:$G$40</definedName>
    <definedName name="PrintRange" localSheetId="19">'YIELD 8.22'!$A$3:$F$40</definedName>
    <definedName name="PrintRange" localSheetId="7">'YIELD 8.23'!$A$3:$F$40</definedName>
    <definedName name="PrintRange" localSheetId="18">'YIELD 9.22'!$A$3:$F$40</definedName>
    <definedName name="PrintRange" localSheetId="6">'YIELD 9.23'!$A$3:$F$40</definedName>
    <definedName name="PrintRange">#REF!</definedName>
  </definedNames>
  <calcPr fullCalcOnLoad="1"/>
</workbook>
</file>

<file path=xl/sharedStrings.xml><?xml version="1.0" encoding="utf-8"?>
<sst xmlns="http://schemas.openxmlformats.org/spreadsheetml/2006/main" count="372" uniqueCount="14">
  <si>
    <t>MONTANA BOARD OF INVESTMENTS</t>
  </si>
  <si>
    <t>STIP YIELD AND DAILY FACTOR CALCULATIONS</t>
  </si>
  <si>
    <t>DATE</t>
  </si>
  <si>
    <t>DAILY NET</t>
  </si>
  <si>
    <t>MTD DAILY</t>
  </si>
  <si>
    <t>FACTOR</t>
  </si>
  <si>
    <t xml:space="preserve"> </t>
  </si>
  <si>
    <t xml:space="preserve">FACTOR     </t>
  </si>
  <si>
    <t xml:space="preserve">DAILY   </t>
  </si>
  <si>
    <t xml:space="preserve">YIELD     </t>
  </si>
  <si>
    <t>Average</t>
  </si>
  <si>
    <t>DAILY NET 
YIELD</t>
  </si>
  <si>
    <t>DAILY
FACTOR</t>
  </si>
  <si>
    <t>MTD DAILY 
FACTOR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</si>
</sst>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000"/>
    <numFmt numFmtId="166" formatCode="0.0000000"/>
    <numFmt numFmtId="167" formatCode="0.0000000000"/>
    <numFmt numFmtId="168" formatCode="0.00000000000"/>
    <numFmt numFmtId="169" formatCode="#,##0.000000000"/>
    <numFmt numFmtId="170" formatCode="_([$€-2]* #,##0.00_);_([$€-2]* \(#,##0.00\);_([$€-2]* &quot;-&quot;??_)"/>
    <numFmt numFmtId="171" formatCode="_ * #,##0_ ;_ * \-#,##0_ ;_ * &quot;-&quot;_ ;_ @_ "/>
    <numFmt numFmtId="172" formatCode="_ * #,##0.00_ ;_ * \-#,##0.00_ ;_ * &quot;-&quot;??_ ;_ @_ "/>
    <numFmt numFmtId="173" formatCode="_ &quot;S/&quot;* #,##0_ ;_ &quot;S/&quot;* \-#,##0_ ;_ &quot;S/&quot;* &quot;-&quot;_ ;_ @_ "/>
    <numFmt numFmtId="174" formatCode="_ &quot;S/&quot;* #,##0.00_ ;_ &quot;S/&quot;* \-#,##0.00_ ;_ &quot;S/&quot;* &quot;-&quot;??_ ;_ @_ "/>
    <numFmt numFmtId="175" formatCode="0.00_)"/>
    <numFmt numFmtId="176" formatCode="0.000000000%"/>
    <numFmt numFmtId="177" formatCode="0.0000000000000"/>
    <numFmt numFmtId="178" formatCode="#,##0.0000000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0_);_(* \(#,##0.0000000000\);_(* &quot;-&quot;??_);_(@_)"/>
  </numFmts>
  <fonts count="58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.45"/>
      <color indexed="12"/>
      <name val="Courier"/>
      <family val="3"/>
    </font>
    <font>
      <sz val="11"/>
      <name val="Arial"/>
      <family val="2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Courier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1" fillId="4" borderId="0" applyNumberFormat="0" applyBorder="0" applyAlignment="0" applyProtection="0"/>
    <xf numFmtId="0" fontId="41" fillId="5" borderId="0" applyNumberFormat="0" applyBorder="0" applyAlignment="0" applyProtection="0"/>
    <xf numFmtId="0" fontId="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21" borderId="0" applyNumberFormat="0" applyBorder="0" applyAlignment="0" applyProtection="0"/>
    <xf numFmtId="0" fontId="1" fillId="10" borderId="0" applyNumberFormat="0" applyBorder="0" applyAlignment="0" applyProtection="0"/>
    <xf numFmtId="0" fontId="41" fillId="22" borderId="0" applyNumberFormat="0" applyBorder="0" applyAlignment="0" applyProtection="0"/>
    <xf numFmtId="0" fontId="1" fillId="16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41" fillId="25" borderId="0" applyNumberFormat="0" applyBorder="0" applyAlignment="0" applyProtection="0"/>
    <xf numFmtId="0" fontId="18" fillId="26" borderId="0" applyNumberFormat="0" applyBorder="0" applyAlignment="0" applyProtection="0"/>
    <xf numFmtId="0" fontId="41" fillId="27" borderId="0" applyNumberFormat="0" applyBorder="0" applyAlignment="0" applyProtection="0"/>
    <xf numFmtId="0" fontId="18" fillId="18" borderId="0" applyNumberFormat="0" applyBorder="0" applyAlignment="0" applyProtection="0"/>
    <xf numFmtId="0" fontId="41" fillId="28" borderId="0" applyNumberFormat="0" applyBorder="0" applyAlignment="0" applyProtection="0"/>
    <xf numFmtId="0" fontId="18" fillId="20" borderId="0" applyNumberFormat="0" applyBorder="0" applyAlignment="0" applyProtection="0"/>
    <xf numFmtId="0" fontId="41" fillId="29" borderId="0" applyNumberFormat="0" applyBorder="0" applyAlignment="0" applyProtection="0"/>
    <xf numFmtId="0" fontId="18" fillId="30" borderId="0" applyNumberFormat="0" applyBorder="0" applyAlignment="0" applyProtection="0"/>
    <xf numFmtId="0" fontId="41" fillId="31" borderId="0" applyNumberFormat="0" applyBorder="0" applyAlignment="0" applyProtection="0"/>
    <xf numFmtId="0" fontId="18" fillId="32" borderId="0" applyNumberFormat="0" applyBorder="0" applyAlignment="0" applyProtection="0"/>
    <xf numFmtId="0" fontId="41" fillId="33" borderId="0" applyNumberFormat="0" applyBorder="0" applyAlignment="0" applyProtection="0"/>
    <xf numFmtId="0" fontId="18" fillId="34" borderId="0" applyNumberFormat="0" applyBorder="0" applyAlignment="0" applyProtection="0"/>
    <xf numFmtId="0" fontId="42" fillId="35" borderId="0" applyNumberFormat="0" applyBorder="0" applyAlignment="0" applyProtection="0"/>
    <xf numFmtId="0" fontId="18" fillId="36" borderId="0" applyNumberFormat="0" applyBorder="0" applyAlignment="0" applyProtection="0"/>
    <xf numFmtId="0" fontId="42" fillId="37" borderId="0" applyNumberFormat="0" applyBorder="0" applyAlignment="0" applyProtection="0"/>
    <xf numFmtId="0" fontId="18" fillId="38" borderId="0" applyNumberFormat="0" applyBorder="0" applyAlignment="0" applyProtection="0"/>
    <xf numFmtId="0" fontId="42" fillId="39" borderId="0" applyNumberFormat="0" applyBorder="0" applyAlignment="0" applyProtection="0"/>
    <xf numFmtId="0" fontId="18" fillId="40" borderId="0" applyNumberFormat="0" applyBorder="0" applyAlignment="0" applyProtection="0"/>
    <xf numFmtId="0" fontId="42" fillId="41" borderId="0" applyNumberFormat="0" applyBorder="0" applyAlignment="0" applyProtection="0"/>
    <xf numFmtId="0" fontId="18" fillId="30" borderId="0" applyNumberFormat="0" applyBorder="0" applyAlignment="0" applyProtection="0"/>
    <xf numFmtId="0" fontId="42" fillId="42" borderId="0" applyNumberFormat="0" applyBorder="0" applyAlignment="0" applyProtection="0"/>
    <xf numFmtId="0" fontId="18" fillId="32" borderId="0" applyNumberFormat="0" applyBorder="0" applyAlignment="0" applyProtection="0"/>
    <xf numFmtId="0" fontId="42" fillId="43" borderId="0" applyNumberFormat="0" applyBorder="0" applyAlignment="0" applyProtection="0"/>
    <xf numFmtId="0" fontId="18" fillId="44" borderId="0" applyNumberFormat="0" applyBorder="0" applyAlignment="0" applyProtection="0"/>
    <xf numFmtId="0" fontId="43" fillId="45" borderId="0" applyNumberFormat="0" applyBorder="0" applyAlignment="0" applyProtection="0"/>
    <xf numFmtId="0" fontId="19" fillId="6" borderId="0" applyNumberFormat="0" applyBorder="0" applyAlignment="0" applyProtection="0"/>
    <xf numFmtId="0" fontId="44" fillId="46" borderId="1" applyNumberFormat="0" applyAlignment="0" applyProtection="0"/>
    <xf numFmtId="0" fontId="20" fillId="47" borderId="2" applyNumberFormat="0" applyAlignment="0" applyProtection="0"/>
    <xf numFmtId="0" fontId="45" fillId="48" borderId="3" applyNumberFormat="0" applyAlignment="0" applyProtection="0"/>
    <xf numFmtId="0" fontId="21" fillId="49" borderId="4" applyNumberFormat="0" applyAlignment="0" applyProtection="0"/>
    <xf numFmtId="43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47" fillId="2" borderId="0" applyNumberFormat="0" applyFill="0" applyBorder="0" applyAlignment="0" applyProtection="0"/>
    <xf numFmtId="0" fontId="48" fillId="50" borderId="0" applyNumberFormat="0" applyBorder="0" applyAlignment="0" applyProtection="0"/>
    <xf numFmtId="0" fontId="23" fillId="8" borderId="0" applyNumberFormat="0" applyBorder="0" applyAlignment="0" applyProtection="0"/>
    <xf numFmtId="0" fontId="9" fillId="0" borderId="5" applyNumberFormat="0" applyAlignment="0" applyProtection="0"/>
    <xf numFmtId="0" fontId="9" fillId="0" borderId="6">
      <alignment horizontal="left" vertical="center"/>
      <protection/>
    </xf>
    <xf numFmtId="0" fontId="49" fillId="0" borderId="7" applyNumberFormat="0" applyFill="0" applyAlignment="0" applyProtection="0"/>
    <xf numFmtId="0" fontId="24" fillId="0" borderId="8" applyNumberFormat="0" applyFill="0" applyAlignment="0" applyProtection="0"/>
    <xf numFmtId="0" fontId="50" fillId="0" borderId="9" applyNumberFormat="0" applyFill="0" applyAlignment="0" applyProtection="0"/>
    <xf numFmtId="0" fontId="25" fillId="0" borderId="10" applyNumberFormat="0" applyFill="0" applyAlignment="0" applyProtection="0"/>
    <xf numFmtId="0" fontId="51" fillId="0" borderId="11" applyNumberFormat="0" applyFill="0" applyAlignment="0" applyProtection="0"/>
    <xf numFmtId="0" fontId="26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51" borderId="1" applyNumberFormat="0" applyAlignment="0" applyProtection="0"/>
    <xf numFmtId="0" fontId="27" fillId="14" borderId="2" applyNumberFormat="0" applyAlignment="0" applyProtection="0"/>
    <xf numFmtId="0" fontId="53" fillId="0" borderId="13" applyNumberFormat="0" applyFill="0" applyAlignment="0" applyProtection="0"/>
    <xf numFmtId="0" fontId="28" fillId="0" borderId="14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7" fillId="0" borderId="0">
      <alignment/>
      <protection locked="0"/>
    </xf>
    <xf numFmtId="0" fontId="54" fillId="52" borderId="0" applyNumberFormat="0" applyBorder="0" applyAlignment="0" applyProtection="0"/>
    <xf numFmtId="0" fontId="29" fillId="53" borderId="0" applyNumberFormat="0" applyBorder="0" applyAlignment="0" applyProtection="0"/>
    <xf numFmtId="37" fontId="10" fillId="0" borderId="0">
      <alignment/>
      <protection/>
    </xf>
    <xf numFmtId="175" fontId="11" fillId="0" borderId="0">
      <alignment/>
      <protection/>
    </xf>
    <xf numFmtId="0" fontId="0" fillId="2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2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0" fillId="2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54" borderId="15" applyNumberFormat="0" applyFont="0" applyAlignment="0" applyProtection="0"/>
    <xf numFmtId="0" fontId="17" fillId="55" borderId="16" applyNumberFormat="0" applyFont="0" applyAlignment="0" applyProtection="0"/>
    <xf numFmtId="0" fontId="55" fillId="46" borderId="17" applyNumberFormat="0" applyAlignment="0" applyProtection="0"/>
    <xf numFmtId="0" fontId="30" fillId="47" borderId="18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7" fillId="0" borderId="0">
      <alignment/>
      <protection locked="0"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19">
      <alignment horizontal="center"/>
      <protection/>
    </xf>
    <xf numFmtId="3" fontId="31" fillId="0" borderId="0" applyFont="0" applyFill="0" applyBorder="0" applyAlignment="0" applyProtection="0"/>
    <xf numFmtId="0" fontId="31" fillId="56" borderId="0" applyNumberFormat="0" applyFont="0" applyBorder="0" applyAlignment="0" applyProtection="0"/>
    <xf numFmtId="38" fontId="12" fillId="0" borderId="0">
      <alignment/>
      <protection/>
    </xf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20">
      <alignment/>
      <protection locked="0"/>
    </xf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73">
    <xf numFmtId="0" fontId="0" fillId="2" borderId="0" xfId="0" applyNumberFormat="1" applyAlignment="1">
      <alignment/>
    </xf>
    <xf numFmtId="0" fontId="0" fillId="0" borderId="0" xfId="0" applyNumberFormat="1" applyFill="1" applyAlignment="1">
      <alignment/>
    </xf>
    <xf numFmtId="0" fontId="14" fillId="2" borderId="0" xfId="139" applyNumberFormat="1" applyFont="1">
      <alignment/>
      <protection/>
    </xf>
    <xf numFmtId="166" fontId="14" fillId="2" borderId="0" xfId="139" applyNumberFormat="1" applyFont="1">
      <alignment/>
      <protection/>
    </xf>
    <xf numFmtId="176" fontId="14" fillId="2" borderId="0" xfId="139" applyNumberFormat="1" applyFont="1">
      <alignment/>
      <protection/>
    </xf>
    <xf numFmtId="165" fontId="14" fillId="2" borderId="0" xfId="139" applyNumberFormat="1" applyFont="1">
      <alignment/>
      <protection/>
    </xf>
    <xf numFmtId="0" fontId="15" fillId="2" borderId="0" xfId="139" applyNumberFormat="1" applyFont="1">
      <alignment/>
      <protection/>
    </xf>
    <xf numFmtId="166" fontId="13" fillId="2" borderId="0" xfId="139" applyNumberFormat="1" applyFont="1" applyAlignment="1">
      <alignment horizontal="right"/>
      <protection/>
    </xf>
    <xf numFmtId="0" fontId="13" fillId="2" borderId="0" xfId="139" applyNumberFormat="1" applyFont="1">
      <alignment/>
      <protection/>
    </xf>
    <xf numFmtId="176" fontId="13" fillId="2" borderId="0" xfId="139" applyNumberFormat="1" applyFont="1" applyAlignment="1">
      <alignment horizontal="right"/>
      <protection/>
    </xf>
    <xf numFmtId="165" fontId="13" fillId="2" borderId="0" xfId="139" applyNumberFormat="1" applyFont="1" applyAlignment="1">
      <alignment horizontal="right"/>
      <protection/>
    </xf>
    <xf numFmtId="0" fontId="16" fillId="2" borderId="0" xfId="139" applyNumberFormat="1" applyFont="1" applyAlignment="1">
      <alignment horizontal="center"/>
      <protection/>
    </xf>
    <xf numFmtId="0" fontId="16" fillId="2" borderId="0" xfId="139" applyNumberFormat="1" applyFont="1">
      <alignment/>
      <protection/>
    </xf>
    <xf numFmtId="166" fontId="16" fillId="2" borderId="0" xfId="139" applyNumberFormat="1" applyFont="1" applyAlignment="1">
      <alignment horizontal="right"/>
      <protection/>
    </xf>
    <xf numFmtId="176" fontId="16" fillId="2" borderId="0" xfId="139" applyNumberFormat="1" applyFont="1" applyAlignment="1">
      <alignment horizontal="right"/>
      <protection/>
    </xf>
    <xf numFmtId="165" fontId="16" fillId="2" borderId="0" xfId="139" applyNumberFormat="1" applyFont="1" applyAlignment="1">
      <alignment horizontal="right"/>
      <protection/>
    </xf>
    <xf numFmtId="166" fontId="15" fillId="2" borderId="0" xfId="139" applyNumberFormat="1" applyFont="1">
      <alignment/>
      <protection/>
    </xf>
    <xf numFmtId="176" fontId="15" fillId="2" borderId="0" xfId="139" applyNumberFormat="1" applyFont="1">
      <alignment/>
      <protection/>
    </xf>
    <xf numFmtId="165" fontId="15" fillId="2" borderId="0" xfId="139" applyNumberFormat="1" applyFont="1">
      <alignment/>
      <protection/>
    </xf>
    <xf numFmtId="164" fontId="15" fillId="0" borderId="0" xfId="139" applyNumberFormat="1" applyFont="1" applyFill="1">
      <alignment/>
      <protection/>
    </xf>
    <xf numFmtId="0" fontId="15" fillId="0" borderId="0" xfId="139" applyNumberFormat="1" applyFont="1" applyFill="1">
      <alignment/>
      <protection/>
    </xf>
    <xf numFmtId="177" fontId="14" fillId="0" borderId="21" xfId="141" applyNumberFormat="1" applyFont="1" applyFill="1" applyBorder="1" applyAlignment="1">
      <alignment/>
      <protection/>
    </xf>
    <xf numFmtId="169" fontId="14" fillId="0" borderId="21" xfId="140" applyNumberFormat="1" applyFont="1" applyFill="1" applyBorder="1">
      <alignment/>
      <protection/>
    </xf>
    <xf numFmtId="164" fontId="15" fillId="2" borderId="0" xfId="139" applyNumberFormat="1" applyFont="1">
      <alignment/>
      <protection/>
    </xf>
    <xf numFmtId="164" fontId="15" fillId="2" borderId="0" xfId="139" applyNumberFormat="1" applyFont="1" applyAlignment="1">
      <alignment horizontal="center"/>
      <protection/>
    </xf>
    <xf numFmtId="0" fontId="14" fillId="2" borderId="0" xfId="130" applyNumberFormat="1" applyFont="1">
      <alignment/>
      <protection/>
    </xf>
    <xf numFmtId="0" fontId="14" fillId="0" borderId="0" xfId="130" applyNumberFormat="1" applyFont="1" applyFill="1">
      <alignment/>
      <protection/>
    </xf>
    <xf numFmtId="167" fontId="14" fillId="0" borderId="0" xfId="130" applyNumberFormat="1" applyFont="1" applyFill="1">
      <alignment/>
      <protection/>
    </xf>
    <xf numFmtId="165" fontId="14" fillId="2" borderId="0" xfId="130" applyNumberFormat="1" applyFont="1">
      <alignment/>
      <protection/>
    </xf>
    <xf numFmtId="166" fontId="14" fillId="0" borderId="0" xfId="130" applyNumberFormat="1" applyFont="1" applyFill="1">
      <alignment/>
      <protection/>
    </xf>
    <xf numFmtId="176" fontId="14" fillId="0" borderId="0" xfId="130" applyNumberFormat="1" applyFont="1" applyFill="1">
      <alignment/>
      <protection/>
    </xf>
    <xf numFmtId="169" fontId="0" fillId="2" borderId="0" xfId="0" applyNumberFormat="1" applyAlignment="1">
      <alignment/>
    </xf>
    <xf numFmtId="178" fontId="14" fillId="0" borderId="21" xfId="140" applyNumberFormat="1" applyFont="1" applyFill="1" applyBorder="1">
      <alignment/>
      <protection/>
    </xf>
    <xf numFmtId="0" fontId="14" fillId="2" borderId="0" xfId="139" applyFont="1">
      <alignment/>
      <protection/>
    </xf>
    <xf numFmtId="0" fontId="15" fillId="2" borderId="0" xfId="139" applyFont="1">
      <alignment/>
      <protection/>
    </xf>
    <xf numFmtId="0" fontId="13" fillId="2" borderId="0" xfId="139" applyFont="1">
      <alignment/>
      <protection/>
    </xf>
    <xf numFmtId="0" fontId="16" fillId="2" borderId="0" xfId="139" applyFont="1" applyAlignment="1">
      <alignment horizontal="center"/>
      <protection/>
    </xf>
    <xf numFmtId="0" fontId="16" fillId="2" borderId="0" xfId="139" applyFont="1">
      <alignment/>
      <protection/>
    </xf>
    <xf numFmtId="0" fontId="15" fillId="0" borderId="0" xfId="139" applyFont="1" applyFill="1">
      <alignment/>
      <protection/>
    </xf>
    <xf numFmtId="177" fontId="14" fillId="0" borderId="21" xfId="141" applyNumberFormat="1" applyFont="1" applyBorder="1">
      <alignment/>
      <protection/>
    </xf>
    <xf numFmtId="0" fontId="14" fillId="0" borderId="0" xfId="130" applyFont="1" applyFill="1">
      <alignment/>
      <protection/>
    </xf>
    <xf numFmtId="178" fontId="14" fillId="0" borderId="21" xfId="140" applyNumberFormat="1" applyFont="1" applyBorder="1">
      <alignment/>
      <protection/>
    </xf>
    <xf numFmtId="169" fontId="14" fillId="0" borderId="21" xfId="140" applyNumberFormat="1" applyFont="1" applyBorder="1">
      <alignment/>
      <protection/>
    </xf>
    <xf numFmtId="0" fontId="0" fillId="2" borderId="0" xfId="0" applyAlignment="1">
      <alignment/>
    </xf>
    <xf numFmtId="0" fontId="14" fillId="2" borderId="0" xfId="130" applyFont="1">
      <alignment/>
      <protection/>
    </xf>
    <xf numFmtId="0" fontId="0" fillId="2" borderId="0" xfId="135">
      <alignment/>
      <protection/>
    </xf>
    <xf numFmtId="169" fontId="0" fillId="2" borderId="0" xfId="135" applyNumberFormat="1">
      <alignment/>
      <protection/>
    </xf>
    <xf numFmtId="0" fontId="41" fillId="0" borderId="0" xfId="134">
      <alignment/>
      <protection/>
    </xf>
    <xf numFmtId="0" fontId="0" fillId="0" borderId="0" xfId="135" applyFill="1">
      <alignment/>
      <protection/>
    </xf>
    <xf numFmtId="0" fontId="0" fillId="2" borderId="0" xfId="130">
      <alignment/>
      <protection/>
    </xf>
    <xf numFmtId="169" fontId="0" fillId="2" borderId="0" xfId="130" applyNumberFormat="1">
      <alignment/>
      <protection/>
    </xf>
    <xf numFmtId="0" fontId="0" fillId="0" borderId="0" xfId="130" applyFill="1">
      <alignment/>
      <protection/>
    </xf>
    <xf numFmtId="167" fontId="14" fillId="0" borderId="21" xfId="141" applyNumberFormat="1" applyFont="1" applyBorder="1">
      <alignment/>
      <protection/>
    </xf>
    <xf numFmtId="164" fontId="15" fillId="0" borderId="0" xfId="139" applyNumberFormat="1" applyFont="1" applyFill="1" applyAlignment="1">
      <alignment horizontal="center"/>
      <protection/>
    </xf>
    <xf numFmtId="166" fontId="15" fillId="0" borderId="0" xfId="139" applyNumberFormat="1" applyFont="1" applyFill="1">
      <alignment/>
      <protection/>
    </xf>
    <xf numFmtId="176" fontId="15" fillId="0" borderId="0" xfId="139" applyNumberFormat="1" applyFont="1" applyFill="1">
      <alignment/>
      <protection/>
    </xf>
    <xf numFmtId="165" fontId="15" fillId="0" borderId="0" xfId="139" applyNumberFormat="1" applyFont="1" applyFill="1">
      <alignment/>
      <protection/>
    </xf>
    <xf numFmtId="165" fontId="14" fillId="0" borderId="0" xfId="130" applyNumberFormat="1" applyFont="1" applyFill="1">
      <alignment/>
      <protection/>
    </xf>
    <xf numFmtId="0" fontId="9" fillId="2" borderId="22" xfId="139" applyFont="1" applyBorder="1" applyAlignment="1">
      <alignment horizontal="center"/>
      <protection/>
    </xf>
    <xf numFmtId="0" fontId="15" fillId="2" borderId="23" xfId="139" applyFont="1" applyBorder="1" applyAlignment="1">
      <alignment horizontal="center"/>
      <protection/>
    </xf>
    <xf numFmtId="166" fontId="13" fillId="2" borderId="24" xfId="139" applyNumberFormat="1" applyFont="1" applyBorder="1" applyAlignment="1">
      <alignment horizontal="center" wrapText="1"/>
      <protection/>
    </xf>
    <xf numFmtId="0" fontId="13" fillId="2" borderId="24" xfId="139" applyFont="1" applyBorder="1" applyAlignment="1">
      <alignment horizontal="center"/>
      <protection/>
    </xf>
    <xf numFmtId="176" fontId="13" fillId="2" borderId="24" xfId="139" applyNumberFormat="1" applyFont="1" applyBorder="1" applyAlignment="1">
      <alignment horizontal="center" wrapText="1"/>
      <protection/>
    </xf>
    <xf numFmtId="165" fontId="13" fillId="2" borderId="24" xfId="139" applyNumberFormat="1" applyFont="1" applyBorder="1" applyAlignment="1">
      <alignment horizontal="center" wrapText="1"/>
      <protection/>
    </xf>
    <xf numFmtId="179" fontId="0" fillId="0" borderId="0" xfId="130" applyNumberFormat="1" applyFill="1">
      <alignment/>
      <protection/>
    </xf>
    <xf numFmtId="181" fontId="14" fillId="0" borderId="21" xfId="76" applyNumberFormat="1" applyFont="1" applyBorder="1" applyAlignment="1">
      <alignment horizontal="center"/>
    </xf>
    <xf numFmtId="180" fontId="14" fillId="0" borderId="0" xfId="76" applyNumberFormat="1" applyFont="1" applyFill="1" applyAlignment="1">
      <alignment/>
    </xf>
    <xf numFmtId="183" fontId="14" fillId="0" borderId="21" xfId="76" applyNumberFormat="1" applyFont="1" applyBorder="1" applyAlignment="1">
      <alignment horizontal="center"/>
    </xf>
    <xf numFmtId="183" fontId="14" fillId="0" borderId="0" xfId="76" applyNumberFormat="1" applyFont="1" applyFill="1" applyAlignment="1">
      <alignment horizontal="center"/>
    </xf>
    <xf numFmtId="181" fontId="14" fillId="0" borderId="21" xfId="76" applyNumberFormat="1" applyFont="1" applyBorder="1" applyAlignment="1">
      <alignment/>
    </xf>
    <xf numFmtId="183" fontId="14" fillId="0" borderId="21" xfId="76" applyNumberFormat="1" applyFont="1" applyBorder="1" applyAlignment="1">
      <alignment/>
    </xf>
    <xf numFmtId="0" fontId="13" fillId="2" borderId="0" xfId="139" applyFont="1" applyAlignment="1">
      <alignment horizontal="center"/>
      <protection/>
    </xf>
    <xf numFmtId="0" fontId="13" fillId="2" borderId="0" xfId="139" applyNumberFormat="1" applyFont="1" applyAlignment="1">
      <alignment horizontal="center"/>
      <protection/>
    </xf>
  </cellXfs>
  <cellStyles count="14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omma 5" xfId="75"/>
    <cellStyle name="Comma 6" xfId="76"/>
    <cellStyle name="Comma0 - Modelo1" xfId="77"/>
    <cellStyle name="Comma0 - Style1" xfId="78"/>
    <cellStyle name="Comma1 - Modelo2" xfId="79"/>
    <cellStyle name="Comma1 - Style2" xfId="80"/>
    <cellStyle name="Currency" xfId="81"/>
    <cellStyle name="Currency [0]" xfId="82"/>
    <cellStyle name="Currency 2" xfId="83"/>
    <cellStyle name="Currency 3" xfId="84"/>
    <cellStyle name="Currency 4" xfId="85"/>
    <cellStyle name="Dia" xfId="86"/>
    <cellStyle name="Encabez1" xfId="87"/>
    <cellStyle name="Encabez2" xfId="88"/>
    <cellStyle name="Euro" xfId="89"/>
    <cellStyle name="Euro 2" xfId="90"/>
    <cellStyle name="Euro 3" xfId="91"/>
    <cellStyle name="Explanatory Text" xfId="92"/>
    <cellStyle name="Explanatory Text 2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Fijo" xfId="101"/>
    <cellStyle name="Financiero" xfId="102"/>
    <cellStyle name="Followed Hyperlink" xfId="103"/>
    <cellStyle name="Good" xfId="104"/>
    <cellStyle name="Good 2" xfId="105"/>
    <cellStyle name="Header1" xfId="106"/>
    <cellStyle name="Header2" xfId="107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yperlink" xfId="116"/>
    <cellStyle name="Input" xfId="117"/>
    <cellStyle name="Input 2" xfId="118"/>
    <cellStyle name="Linked Cell" xfId="119"/>
    <cellStyle name="Linked Cell 2" xfId="120"/>
    <cellStyle name="Millares [0]_10 AVERIAS MASIVAS + ANT" xfId="121"/>
    <cellStyle name="Millares_10 AVERIAS MASIVAS + ANT" xfId="122"/>
    <cellStyle name="Moneda [0]_10 AVERIAS MASIVAS + ANT" xfId="123"/>
    <cellStyle name="Moneda_10 AVERIAS MASIVAS + ANT" xfId="124"/>
    <cellStyle name="Monetario" xfId="125"/>
    <cellStyle name="Neutral" xfId="126"/>
    <cellStyle name="Neutral 2" xfId="127"/>
    <cellStyle name="no dec" xfId="128"/>
    <cellStyle name="Normal - Style1" xfId="129"/>
    <cellStyle name="Normal 2" xfId="130"/>
    <cellStyle name="Normal 2 2" xfId="131"/>
    <cellStyle name="Normal 2 3" xfId="132"/>
    <cellStyle name="Normal 3" xfId="133"/>
    <cellStyle name="Normal 3 2" xfId="134"/>
    <cellStyle name="Normal 3 3" xfId="135"/>
    <cellStyle name="Normal 4" xfId="136"/>
    <cellStyle name="Normal 5" xfId="137"/>
    <cellStyle name="Normal 6" xfId="138"/>
    <cellStyle name="Normal_STIPYIELD" xfId="139"/>
    <cellStyle name="Normal_YIELD" xfId="140"/>
    <cellStyle name="Normal_Yield2008 (2)" xfId="141"/>
    <cellStyle name="Note" xfId="142"/>
    <cellStyle name="Note 2" xfId="143"/>
    <cellStyle name="Output" xfId="144"/>
    <cellStyle name="Output 2" xfId="145"/>
    <cellStyle name="Percent" xfId="146"/>
    <cellStyle name="Percent 2" xfId="147"/>
    <cellStyle name="Percent 3" xfId="148"/>
    <cellStyle name="Porcentaje" xfId="149"/>
    <cellStyle name="PSChar" xfId="150"/>
    <cellStyle name="PSDate" xfId="151"/>
    <cellStyle name="PSDec" xfId="152"/>
    <cellStyle name="PSHeading" xfId="153"/>
    <cellStyle name="PSInt" xfId="154"/>
    <cellStyle name="PSSpacer" xfId="155"/>
    <cellStyle name="RM" xfId="156"/>
    <cellStyle name="Title" xfId="157"/>
    <cellStyle name="Title 2" xfId="158"/>
    <cellStyle name="Total" xfId="159"/>
    <cellStyle name="Warning Text" xfId="160"/>
    <cellStyle name="Warning Text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IPYIELDDai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hyperlink" Target="mailto:COMBOI_STIP@state.mt.us" TargetMode="Externa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hyperlink" Target="mailto:COMBOI_STIP@state.mt.us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hyperlink" Target="mailto:COMBOI_STIP@state.mt.us" TargetMode="Externa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hyperlink" Target="mailto:COMBOI_STIP@state.mt.us" TargetMode="External" /><Relationship Id="rId3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MBOI_STIP@state.mt.us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90" zoomScaleNormal="90" zoomScalePageLayoutView="0" workbookViewId="0" topLeftCell="A1">
      <selection activeCell="J30" sqref="J30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1.69921875" style="49" customWidth="1"/>
    <col min="4" max="4" width="2.69921875" style="49" customWidth="1"/>
    <col min="5" max="5" width="13.796875" style="49" bestFit="1" customWidth="1"/>
    <col min="6" max="6" width="14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45352</v>
      </c>
      <c r="B6" s="38"/>
      <c r="C6" s="65">
        <v>5.31325723082691</v>
      </c>
      <c r="D6" s="66"/>
      <c r="E6" s="67">
        <v>0.00014517096259089915</v>
      </c>
      <c r="F6" s="68">
        <f>+E6</f>
        <v>0.00014517096259089915</v>
      </c>
      <c r="G6" s="50"/>
      <c r="I6" s="50"/>
    </row>
    <row r="7" spans="1:9" ht="15">
      <c r="A7" s="19">
        <v>45353</v>
      </c>
      <c r="B7" s="38"/>
      <c r="C7" s="65">
        <v>5.313157562266486</v>
      </c>
      <c r="D7" s="66"/>
      <c r="E7" s="67">
        <v>0.00014516823940618814</v>
      </c>
      <c r="F7" s="68">
        <f>IF(E7="","",F6+E7)</f>
        <v>0.00029033920199708727</v>
      </c>
      <c r="I7" s="50"/>
    </row>
    <row r="8" spans="1:9" ht="15">
      <c r="A8" s="19">
        <v>45354</v>
      </c>
      <c r="B8" s="38"/>
      <c r="C8" s="65">
        <v>5.313157562266486</v>
      </c>
      <c r="D8" s="66"/>
      <c r="E8" s="67">
        <v>0.00014516823940618814</v>
      </c>
      <c r="F8" s="68">
        <f aca="true" t="shared" si="0" ref="F8:F36">IF(E8="","",F7+E8)</f>
        <v>0.0004355074414032754</v>
      </c>
      <c r="G8" s="50"/>
      <c r="I8" s="50"/>
    </row>
    <row r="9" spans="1:9" ht="15">
      <c r="A9" s="19">
        <v>45355</v>
      </c>
      <c r="B9" s="38"/>
      <c r="C9" s="65">
        <v>5.35240595077994</v>
      </c>
      <c r="D9" s="66"/>
      <c r="E9" s="67">
        <v>0.00014624059974808578</v>
      </c>
      <c r="F9" s="68">
        <f t="shared" si="0"/>
        <v>0.0005817480411513612</v>
      </c>
      <c r="G9" s="50"/>
      <c r="I9" s="50"/>
    </row>
    <row r="10" spans="1:9" ht="15">
      <c r="A10" s="19">
        <v>45356</v>
      </c>
      <c r="B10" s="38"/>
      <c r="C10" s="65">
        <v>5.504768725197318</v>
      </c>
      <c r="D10" s="66"/>
      <c r="E10" s="67">
        <v>0.00015040351708189395</v>
      </c>
      <c r="F10" s="68">
        <f t="shared" si="0"/>
        <v>0.0007321515582332551</v>
      </c>
      <c r="G10" s="50"/>
      <c r="I10" s="50"/>
    </row>
    <row r="11" spans="1:9" ht="15">
      <c r="A11" s="19">
        <v>45357</v>
      </c>
      <c r="B11" s="38"/>
      <c r="C11" s="65">
        <v>5.333322139888254</v>
      </c>
      <c r="D11" s="66"/>
      <c r="E11" s="67">
        <v>0.0001457191841499523</v>
      </c>
      <c r="F11" s="68">
        <f t="shared" si="0"/>
        <v>0.0008778707423832074</v>
      </c>
      <c r="G11" s="50"/>
      <c r="I11" s="50"/>
    </row>
    <row r="12" spans="1:9" ht="15">
      <c r="A12" s="19">
        <v>45358</v>
      </c>
      <c r="B12" s="38"/>
      <c r="C12" s="65">
        <v>5.357485952502612</v>
      </c>
      <c r="D12" s="66"/>
      <c r="E12" s="67">
        <v>0.000146379397609361</v>
      </c>
      <c r="F12" s="68">
        <f t="shared" si="0"/>
        <v>0.0010242501399925683</v>
      </c>
      <c r="G12" s="50"/>
      <c r="I12" s="50"/>
    </row>
    <row r="13" spans="1:9" ht="15">
      <c r="A13" s="19">
        <v>45359</v>
      </c>
      <c r="B13" s="38"/>
      <c r="C13" s="65">
        <v>5.293243427076582</v>
      </c>
      <c r="D13" s="66"/>
      <c r="E13" s="67">
        <v>0.00014462413735181914</v>
      </c>
      <c r="F13" s="68">
        <f t="shared" si="0"/>
        <v>0.0011688742773443873</v>
      </c>
      <c r="G13" s="50"/>
      <c r="I13" s="50"/>
    </row>
    <row r="14" spans="1:9" ht="15">
      <c r="A14" s="19">
        <v>45360</v>
      </c>
      <c r="B14" s="38"/>
      <c r="C14" s="65">
        <v>5.293243383216377</v>
      </c>
      <c r="D14" s="66"/>
      <c r="E14" s="67">
        <v>0.00014462413615345292</v>
      </c>
      <c r="F14" s="68">
        <f t="shared" si="0"/>
        <v>0.0013134984134978403</v>
      </c>
      <c r="G14" s="50"/>
      <c r="I14" s="50"/>
    </row>
    <row r="15" spans="1:9" ht="15">
      <c r="A15" s="19">
        <v>45361</v>
      </c>
      <c r="B15" s="38"/>
      <c r="C15" s="69">
        <v>5.293243383216377</v>
      </c>
      <c r="D15" s="66"/>
      <c r="E15" s="70">
        <v>0.00014462413615345292</v>
      </c>
      <c r="F15" s="68">
        <f t="shared" si="0"/>
        <v>0.0014581225496512933</v>
      </c>
      <c r="G15" s="50"/>
      <c r="I15" s="50"/>
    </row>
    <row r="16" spans="1:9" ht="15">
      <c r="A16" s="19">
        <v>45362</v>
      </c>
      <c r="B16" s="38"/>
      <c r="C16" s="69">
        <v>5.469181409107138</v>
      </c>
      <c r="D16" s="66"/>
      <c r="E16" s="70">
        <v>0.00014943118604117864</v>
      </c>
      <c r="F16" s="68">
        <f t="shared" si="0"/>
        <v>0.0016075537356924718</v>
      </c>
      <c r="G16" s="50"/>
      <c r="I16" s="50"/>
    </row>
    <row r="17" spans="1:9" ht="15">
      <c r="A17" s="19">
        <v>45363</v>
      </c>
      <c r="B17" s="38"/>
      <c r="C17" s="69">
        <v>5.573359923030485</v>
      </c>
      <c r="D17" s="66"/>
      <c r="E17" s="70">
        <v>0.00015227759352542307</v>
      </c>
      <c r="F17" s="68">
        <f t="shared" si="0"/>
        <v>0.001759831329217895</v>
      </c>
      <c r="G17" s="50"/>
      <c r="I17" s="50"/>
    </row>
    <row r="18" spans="1:9" ht="15">
      <c r="A18" s="19">
        <v>45364</v>
      </c>
      <c r="B18" s="38"/>
      <c r="C18" s="69">
        <v>5.307264840106902</v>
      </c>
      <c r="D18" s="66"/>
      <c r="E18" s="70">
        <v>0.0001450072360684946</v>
      </c>
      <c r="F18" s="68">
        <f t="shared" si="0"/>
        <v>0.0019048385652863896</v>
      </c>
      <c r="G18" s="50"/>
      <c r="I18" s="50"/>
    </row>
    <row r="19" spans="1:9" ht="15">
      <c r="A19" s="19">
        <v>45365</v>
      </c>
      <c r="B19" s="38"/>
      <c r="C19" s="69">
        <v>5.356505035646141</v>
      </c>
      <c r="D19" s="66"/>
      <c r="E19" s="70">
        <v>0.0001463525966023536</v>
      </c>
      <c r="F19" s="68">
        <f t="shared" si="0"/>
        <v>0.0020511911618887432</v>
      </c>
      <c r="G19" s="50"/>
      <c r="I19" s="50"/>
    </row>
    <row r="20" spans="1:9" ht="15">
      <c r="A20" s="19">
        <v>45366</v>
      </c>
      <c r="B20" s="38"/>
      <c r="C20" s="69">
        <v>5.27613917443535</v>
      </c>
      <c r="D20" s="66"/>
      <c r="E20" s="70">
        <v>0.00014415680804468172</v>
      </c>
      <c r="F20" s="68">
        <f t="shared" si="0"/>
        <v>0.002195347969933425</v>
      </c>
      <c r="G20" s="50"/>
      <c r="I20" s="50"/>
    </row>
    <row r="21" spans="1:9" ht="15">
      <c r="A21" s="19">
        <v>45367</v>
      </c>
      <c r="B21" s="38"/>
      <c r="C21" s="69">
        <v>5.27613917443535</v>
      </c>
      <c r="D21" s="66"/>
      <c r="E21" s="70">
        <v>0.00014415680804468172</v>
      </c>
      <c r="F21" s="68">
        <f t="shared" si="0"/>
        <v>0.002339504777978107</v>
      </c>
      <c r="G21" s="50"/>
      <c r="I21" s="50"/>
    </row>
    <row r="22" spans="1:9" ht="15">
      <c r="A22" s="19">
        <v>45368</v>
      </c>
      <c r="B22" s="38"/>
      <c r="C22" s="69">
        <v>5.27613917443535</v>
      </c>
      <c r="D22" s="66"/>
      <c r="E22" s="70">
        <v>0.00014415680804468172</v>
      </c>
      <c r="F22" s="68">
        <f t="shared" si="0"/>
        <v>0.0024836615860227887</v>
      </c>
      <c r="G22" s="50"/>
      <c r="I22" s="50"/>
    </row>
    <row r="23" spans="1:9" ht="15">
      <c r="A23" s="19">
        <v>45369</v>
      </c>
      <c r="B23" s="38"/>
      <c r="C23" s="69">
        <v>5.4676144918973595</v>
      </c>
      <c r="D23" s="66"/>
      <c r="E23" s="70">
        <v>0.00014938837409555626</v>
      </c>
      <c r="F23" s="68">
        <f t="shared" si="0"/>
        <v>0.0026330499601183452</v>
      </c>
      <c r="G23" s="50"/>
      <c r="I23" s="50"/>
    </row>
    <row r="24" spans="1:9" ht="15">
      <c r="A24" s="19">
        <v>45370</v>
      </c>
      <c r="B24" s="38"/>
      <c r="C24" s="69">
        <v>5.722975973850873</v>
      </c>
      <c r="D24" s="66"/>
      <c r="E24" s="70">
        <v>0.0001563654637664173</v>
      </c>
      <c r="F24" s="68">
        <f t="shared" si="0"/>
        <v>0.0027894154238847623</v>
      </c>
      <c r="G24" s="50"/>
      <c r="I24" s="50"/>
    </row>
    <row r="25" spans="1:9" ht="15">
      <c r="A25" s="19">
        <v>45371</v>
      </c>
      <c r="B25" s="38"/>
      <c r="C25" s="69">
        <v>5.372348290398621</v>
      </c>
      <c r="D25" s="66"/>
      <c r="E25" s="70">
        <v>0.00014678547241526289</v>
      </c>
      <c r="F25" s="68">
        <f t="shared" si="0"/>
        <v>0.002936200896300025</v>
      </c>
      <c r="G25" s="50"/>
      <c r="I25" s="50"/>
    </row>
    <row r="26" spans="1:9" ht="15">
      <c r="A26" s="19">
        <v>45372</v>
      </c>
      <c r="B26" s="38"/>
      <c r="C26" s="69">
        <v>5.358506828594753</v>
      </c>
      <c r="D26" s="66"/>
      <c r="E26" s="70">
        <v>0.00014640729039876375</v>
      </c>
      <c r="F26" s="68">
        <f t="shared" si="0"/>
        <v>0.003082608186698789</v>
      </c>
      <c r="G26" s="50"/>
      <c r="I26" s="50"/>
    </row>
    <row r="27" spans="1:9" ht="15">
      <c r="A27" s="19">
        <v>45373</v>
      </c>
      <c r="B27" s="38"/>
      <c r="C27" s="69">
        <v>5.308593491966073</v>
      </c>
      <c r="D27" s="66"/>
      <c r="E27" s="70">
        <v>0.00014504353803185992</v>
      </c>
      <c r="F27" s="68">
        <f t="shared" si="0"/>
        <v>0.003227651724730649</v>
      </c>
      <c r="G27" s="50"/>
      <c r="I27" s="50"/>
    </row>
    <row r="28" spans="1:9" ht="15">
      <c r="A28" s="19">
        <v>45374</v>
      </c>
      <c r="B28" s="38"/>
      <c r="C28" s="69">
        <v>5.308593491966073</v>
      </c>
      <c r="D28" s="66"/>
      <c r="E28" s="70">
        <v>0.00014504353803185992</v>
      </c>
      <c r="F28" s="68">
        <f t="shared" si="0"/>
        <v>0.003372695262762509</v>
      </c>
      <c r="G28" s="50"/>
      <c r="I28" s="50"/>
    </row>
    <row r="29" spans="1:9" ht="15">
      <c r="A29" s="19">
        <v>45375</v>
      </c>
      <c r="B29" s="38"/>
      <c r="C29" s="69">
        <v>5.308593535411424</v>
      </c>
      <c r="D29" s="66"/>
      <c r="E29" s="70">
        <v>0.00014504353921889135</v>
      </c>
      <c r="F29" s="68">
        <f t="shared" si="0"/>
        <v>0.0035177388019814004</v>
      </c>
      <c r="G29" s="50"/>
      <c r="I29" s="50"/>
    </row>
    <row r="30" spans="1:9" ht="15">
      <c r="A30" s="19">
        <v>45376</v>
      </c>
      <c r="B30" s="38"/>
      <c r="C30" s="69">
        <v>5.365419383926455</v>
      </c>
      <c r="D30" s="66"/>
      <c r="E30" s="70">
        <v>0.0001465961580307775</v>
      </c>
      <c r="F30" s="68">
        <f t="shared" si="0"/>
        <v>0.003664334960012178</v>
      </c>
      <c r="G30" s="50"/>
      <c r="I30" s="50"/>
    </row>
    <row r="31" spans="1:9" ht="15">
      <c r="A31" s="19">
        <v>45377</v>
      </c>
      <c r="B31" s="38"/>
      <c r="C31" s="69">
        <v>5.638073463914164</v>
      </c>
      <c r="D31" s="66"/>
      <c r="E31" s="70">
        <v>0.00015404572305776406</v>
      </c>
      <c r="F31" s="68">
        <f t="shared" si="0"/>
        <v>0.003818380683069942</v>
      </c>
      <c r="G31" s="50"/>
      <c r="I31" s="50"/>
    </row>
    <row r="32" spans="1:9" ht="15">
      <c r="A32" s="19">
        <v>45378</v>
      </c>
      <c r="B32" s="38"/>
      <c r="C32" s="69">
        <v>5.326314200678517</v>
      </c>
      <c r="D32" s="66"/>
      <c r="E32" s="70">
        <v>0.0001455277104010524</v>
      </c>
      <c r="F32" s="68">
        <f t="shared" si="0"/>
        <v>0.003963908393470994</v>
      </c>
      <c r="G32" s="50"/>
      <c r="I32" s="50"/>
    </row>
    <row r="33" spans="1:9" ht="15">
      <c r="A33" s="19">
        <v>45379</v>
      </c>
      <c r="B33" s="38"/>
      <c r="C33" s="69">
        <v>5.339514077938301</v>
      </c>
      <c r="D33" s="66"/>
      <c r="E33" s="70">
        <v>0.00014588836278519947</v>
      </c>
      <c r="F33" s="68">
        <f t="shared" si="0"/>
        <v>0.004109796756256194</v>
      </c>
      <c r="G33" s="50"/>
      <c r="I33" s="50"/>
    </row>
    <row r="34" spans="1:9" ht="15">
      <c r="A34" s="19">
        <v>45380</v>
      </c>
      <c r="B34" s="38"/>
      <c r="C34" s="69">
        <v>5.247054002590644</v>
      </c>
      <c r="D34" s="66"/>
      <c r="E34" s="70">
        <v>0.00014336213121832357</v>
      </c>
      <c r="F34" s="68">
        <f t="shared" si="0"/>
        <v>0.004253158887474517</v>
      </c>
      <c r="G34" s="50"/>
      <c r="I34" s="50"/>
    </row>
    <row r="35" spans="1:9" ht="15">
      <c r="A35" s="19">
        <v>45381</v>
      </c>
      <c r="B35" s="38"/>
      <c r="C35" s="69">
        <v>5.247054002590644</v>
      </c>
      <c r="D35" s="66"/>
      <c r="E35" s="70">
        <v>0.00014336213121832357</v>
      </c>
      <c r="F35" s="68">
        <f t="shared" si="0"/>
        <v>0.004396521018692841</v>
      </c>
      <c r="G35" s="50"/>
      <c r="I35" s="50"/>
    </row>
    <row r="36" spans="1:9" ht="15">
      <c r="A36" s="19">
        <v>45382</v>
      </c>
      <c r="B36" s="38"/>
      <c r="C36" s="69">
        <v>5.247054002590644</v>
      </c>
      <c r="D36" s="66"/>
      <c r="E36" s="70">
        <v>0.00014336213121832357</v>
      </c>
      <c r="F36" s="68">
        <f t="shared" si="0"/>
        <v>0.004539883149911165</v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5.359991073766083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9">
      <selection activeCell="E43" sqref="E43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45078</v>
      </c>
      <c r="B8" s="38"/>
      <c r="C8" s="52">
        <v>4.985848380485299</v>
      </c>
      <c r="D8" s="40"/>
      <c r="E8" s="41">
        <v>0.00013659858576672054</v>
      </c>
      <c r="F8" s="27">
        <f>+E8</f>
        <v>0.00013659858576672054</v>
      </c>
      <c r="G8" s="50"/>
      <c r="I8" s="50"/>
    </row>
    <row r="9" spans="1:9" ht="15">
      <c r="A9" s="19">
        <v>45079</v>
      </c>
      <c r="B9" s="38"/>
      <c r="C9" s="52">
        <v>5.026040527791415</v>
      </c>
      <c r="D9" s="40"/>
      <c r="E9" s="41">
        <v>0.00013769974048743604</v>
      </c>
      <c r="F9" s="27">
        <f>IF(E9="","",F8+E9)</f>
        <v>0.0002742983262541566</v>
      </c>
      <c r="I9" s="50"/>
    </row>
    <row r="10" spans="1:9" ht="15">
      <c r="A10" s="19">
        <v>45080</v>
      </c>
      <c r="B10" s="38"/>
      <c r="C10" s="52">
        <v>5.026040527791415</v>
      </c>
      <c r="D10" s="40"/>
      <c r="E10" s="41">
        <v>0.00013769974048743604</v>
      </c>
      <c r="F10" s="27">
        <f>IF(E10="","",F9+E10)</f>
        <v>0.0004119980667415926</v>
      </c>
      <c r="G10" s="50"/>
      <c r="I10" s="50"/>
    </row>
    <row r="11" spans="1:9" ht="15">
      <c r="A11" s="19">
        <v>45081</v>
      </c>
      <c r="B11" s="38"/>
      <c r="C11" s="52">
        <v>5.026040527791415</v>
      </c>
      <c r="D11" s="40"/>
      <c r="E11" s="41">
        <v>0.00013769974048743604</v>
      </c>
      <c r="F11" s="27">
        <f aca="true" t="shared" si="0" ref="F11:F38">IF(E11="","",F10+E11)</f>
        <v>0.0005496978072290287</v>
      </c>
      <c r="G11" s="50"/>
      <c r="I11" s="50"/>
    </row>
    <row r="12" spans="1:9" ht="15">
      <c r="A12" s="19">
        <v>45082</v>
      </c>
      <c r="B12" s="38"/>
      <c r="C12" s="52">
        <v>5.007723483531946</v>
      </c>
      <c r="D12" s="40"/>
      <c r="E12" s="41">
        <v>0.0001371979036584095</v>
      </c>
      <c r="F12" s="27">
        <f t="shared" si="0"/>
        <v>0.0006868957108874382</v>
      </c>
      <c r="G12" s="50"/>
      <c r="I12" s="50"/>
    </row>
    <row r="13" spans="1:9" ht="15">
      <c r="A13" s="19">
        <v>45083</v>
      </c>
      <c r="B13" s="38"/>
      <c r="C13" s="52">
        <v>5.069365540119943</v>
      </c>
      <c r="D13" s="40"/>
      <c r="E13" s="41">
        <v>0.00013888672712657378</v>
      </c>
      <c r="F13" s="27">
        <f t="shared" si="0"/>
        <v>0.0008257824380140119</v>
      </c>
      <c r="G13" s="50"/>
      <c r="I13" s="50"/>
    </row>
    <row r="14" spans="1:9" ht="15">
      <c r="A14" s="19">
        <v>45084</v>
      </c>
      <c r="B14" s="38"/>
      <c r="C14" s="52">
        <v>5.002982432774101</v>
      </c>
      <c r="D14" s="40"/>
      <c r="E14" s="41">
        <v>0.0001370680118568247</v>
      </c>
      <c r="F14" s="27">
        <f t="shared" si="0"/>
        <v>0.0009628504498708367</v>
      </c>
      <c r="G14" s="50"/>
      <c r="I14" s="50"/>
    </row>
    <row r="15" spans="1:9" ht="15">
      <c r="A15" s="19">
        <v>45085</v>
      </c>
      <c r="B15" s="38"/>
      <c r="C15" s="52">
        <v>5.075476918191068</v>
      </c>
      <c r="D15" s="40"/>
      <c r="E15" s="41">
        <v>0.00013905416214222106</v>
      </c>
      <c r="F15" s="27">
        <f t="shared" si="0"/>
        <v>0.0011019046120130578</v>
      </c>
      <c r="G15" s="50"/>
      <c r="I15" s="50"/>
    </row>
    <row r="16" spans="1:9" ht="15">
      <c r="A16" s="19">
        <v>45086</v>
      </c>
      <c r="B16" s="38"/>
      <c r="C16" s="52">
        <v>5.052729166491686</v>
      </c>
      <c r="D16" s="40"/>
      <c r="E16" s="41">
        <v>0.00013843093606826537</v>
      </c>
      <c r="F16" s="27">
        <f t="shared" si="0"/>
        <v>0.0012403355480813231</v>
      </c>
      <c r="G16" s="50"/>
      <c r="I16" s="50"/>
    </row>
    <row r="17" spans="1:9" ht="15">
      <c r="A17" s="19">
        <v>45087</v>
      </c>
      <c r="B17" s="38"/>
      <c r="C17" s="52">
        <v>5.052729166491686</v>
      </c>
      <c r="D17" s="40"/>
      <c r="E17" s="41">
        <v>0.00013843093606826537</v>
      </c>
      <c r="F17" s="27">
        <f t="shared" si="0"/>
        <v>0.0013787664841495885</v>
      </c>
      <c r="G17" s="50"/>
      <c r="I17" s="50"/>
    </row>
    <row r="18" spans="1:9" ht="15">
      <c r="A18" s="19">
        <v>45088</v>
      </c>
      <c r="B18" s="38"/>
      <c r="C18" s="52">
        <v>5.052729166491686</v>
      </c>
      <c r="D18" s="40"/>
      <c r="E18" s="41">
        <v>0.00013843093606826537</v>
      </c>
      <c r="F18" s="27">
        <f t="shared" si="0"/>
        <v>0.0015171974202178539</v>
      </c>
      <c r="G18" s="50"/>
      <c r="I18" s="50"/>
    </row>
    <row r="19" spans="1:9" ht="15">
      <c r="A19" s="19">
        <v>45089</v>
      </c>
      <c r="B19" s="38"/>
      <c r="C19" s="52">
        <v>5.071868251461658</v>
      </c>
      <c r="D19" s="40"/>
      <c r="E19" s="41">
        <v>0.00013895529456059338</v>
      </c>
      <c r="F19" s="27">
        <f t="shared" si="0"/>
        <v>0.0016561527147784473</v>
      </c>
      <c r="G19" s="50"/>
      <c r="I19" s="50"/>
    </row>
    <row r="20" spans="1:9" ht="15">
      <c r="A20" s="19">
        <v>45090</v>
      </c>
      <c r="B20" s="38"/>
      <c r="C20" s="52">
        <v>5.121290620243407</v>
      </c>
      <c r="D20" s="40"/>
      <c r="E20" s="41">
        <v>0.0001403093320614632</v>
      </c>
      <c r="F20" s="27">
        <f t="shared" si="0"/>
        <v>0.0017964620468399104</v>
      </c>
      <c r="G20" s="50"/>
      <c r="I20" s="50"/>
    </row>
    <row r="21" spans="1:9" ht="15">
      <c r="A21" s="19">
        <v>45091</v>
      </c>
      <c r="B21" s="38"/>
      <c r="C21" s="52">
        <v>5.066493410432573</v>
      </c>
      <c r="D21" s="40"/>
      <c r="E21" s="41">
        <v>0.0001388080386419883</v>
      </c>
      <c r="F21" s="27">
        <f t="shared" si="0"/>
        <v>0.0019352700854818987</v>
      </c>
      <c r="G21" s="50"/>
      <c r="I21" s="50"/>
    </row>
    <row r="22" spans="1:9" ht="15">
      <c r="A22" s="19">
        <v>45092</v>
      </c>
      <c r="B22" s="38"/>
      <c r="C22" s="52">
        <v>5.047608842342005</v>
      </c>
      <c r="D22" s="40"/>
      <c r="E22" s="41">
        <v>0.00013829065321484946</v>
      </c>
      <c r="F22" s="27">
        <f t="shared" si="0"/>
        <v>0.002073560738696748</v>
      </c>
      <c r="G22" s="50"/>
      <c r="I22" s="50"/>
    </row>
    <row r="23" spans="1:9" ht="15">
      <c r="A23" s="19">
        <v>45093</v>
      </c>
      <c r="B23" s="38"/>
      <c r="C23" s="52">
        <v>5.063599596857453</v>
      </c>
      <c r="D23" s="40"/>
      <c r="E23" s="41">
        <v>0.0001387287560782864</v>
      </c>
      <c r="F23" s="27">
        <f t="shared" si="0"/>
        <v>0.0022122894947750344</v>
      </c>
      <c r="G23" s="50"/>
      <c r="I23" s="50"/>
    </row>
    <row r="24" spans="1:9" ht="15">
      <c r="A24" s="19">
        <v>45094</v>
      </c>
      <c r="B24" s="38"/>
      <c r="C24" s="52">
        <v>5.063599596857453</v>
      </c>
      <c r="D24" s="40"/>
      <c r="E24" s="41">
        <v>0.0001387287560782864</v>
      </c>
      <c r="F24" s="27">
        <f t="shared" si="0"/>
        <v>0.0023510182508533206</v>
      </c>
      <c r="G24" s="50"/>
      <c r="I24" s="50"/>
    </row>
    <row r="25" spans="1:9" ht="15">
      <c r="A25" s="19">
        <v>45095</v>
      </c>
      <c r="B25" s="38"/>
      <c r="C25" s="52">
        <v>5.063599596857453</v>
      </c>
      <c r="D25" s="40"/>
      <c r="E25" s="41">
        <v>0.0001387287560782864</v>
      </c>
      <c r="F25" s="27">
        <f t="shared" si="0"/>
        <v>0.002489747006931607</v>
      </c>
      <c r="G25" s="50"/>
      <c r="I25" s="50"/>
    </row>
    <row r="26" spans="1:9" ht="15">
      <c r="A26" s="19">
        <v>45096</v>
      </c>
      <c r="B26" s="38"/>
      <c r="C26" s="52">
        <v>5.063599596857453</v>
      </c>
      <c r="D26" s="40"/>
      <c r="E26" s="41">
        <v>0.0001387287560782864</v>
      </c>
      <c r="F26" s="27">
        <f t="shared" si="0"/>
        <v>0.002628475763009893</v>
      </c>
      <c r="G26" s="50"/>
      <c r="I26" s="50"/>
    </row>
    <row r="27" spans="1:9" ht="15">
      <c r="A27" s="19">
        <v>45097</v>
      </c>
      <c r="B27" s="38"/>
      <c r="C27" s="52">
        <v>5.097782742664023</v>
      </c>
      <c r="D27" s="40"/>
      <c r="E27" s="41">
        <v>0.00013966528062093214</v>
      </c>
      <c r="F27" s="27">
        <f t="shared" si="0"/>
        <v>0.002768141043630825</v>
      </c>
      <c r="G27" s="50"/>
      <c r="I27" s="50"/>
    </row>
    <row r="28" spans="1:9" ht="15">
      <c r="A28" s="19">
        <v>45098</v>
      </c>
      <c r="B28" s="38"/>
      <c r="C28" s="52">
        <v>5.223817332767471</v>
      </c>
      <c r="D28" s="40"/>
      <c r="E28" s="41">
        <v>0.00014311828308951976</v>
      </c>
      <c r="F28" s="27">
        <f t="shared" si="0"/>
        <v>0.002911259326720345</v>
      </c>
      <c r="G28" s="50"/>
      <c r="I28" s="50"/>
    </row>
    <row r="29" spans="1:9" ht="15">
      <c r="A29" s="19">
        <v>45099</v>
      </c>
      <c r="B29" s="38"/>
      <c r="C29" s="52">
        <v>5.13429217966941</v>
      </c>
      <c r="D29" s="40"/>
      <c r="E29" s="41">
        <v>0.00014066553916902493</v>
      </c>
      <c r="F29" s="27">
        <f t="shared" si="0"/>
        <v>0.00305192486588937</v>
      </c>
      <c r="G29" s="50"/>
      <c r="I29" s="50"/>
    </row>
    <row r="30" spans="1:9" ht="15">
      <c r="A30" s="19">
        <v>45100</v>
      </c>
      <c r="B30" s="38"/>
      <c r="C30" s="52">
        <v>5.051163868285936</v>
      </c>
      <c r="D30" s="40"/>
      <c r="E30" s="41">
        <v>0.00013838805118591605</v>
      </c>
      <c r="F30" s="27">
        <f t="shared" si="0"/>
        <v>0.0031903129170752858</v>
      </c>
      <c r="G30" s="50"/>
      <c r="I30" s="50"/>
    </row>
    <row r="31" spans="1:9" ht="15">
      <c r="A31" s="19">
        <v>45101</v>
      </c>
      <c r="B31" s="38"/>
      <c r="C31" s="52">
        <v>5.051163868285936</v>
      </c>
      <c r="D31" s="40"/>
      <c r="E31" s="41">
        <v>0.00013838805118591605</v>
      </c>
      <c r="F31" s="27">
        <f t="shared" si="0"/>
        <v>0.0033287009682612017</v>
      </c>
      <c r="G31" s="50"/>
      <c r="I31" s="50"/>
    </row>
    <row r="32" spans="1:9" ht="15">
      <c r="A32" s="19">
        <v>45102</v>
      </c>
      <c r="B32" s="38"/>
      <c r="C32" s="52">
        <v>5.051163868285936</v>
      </c>
      <c r="D32" s="40"/>
      <c r="E32" s="41">
        <v>0.00013838805118591605</v>
      </c>
      <c r="F32" s="27">
        <f t="shared" si="0"/>
        <v>0.0034670890194471175</v>
      </c>
      <c r="G32" s="50"/>
      <c r="I32" s="50"/>
    </row>
    <row r="33" spans="1:9" ht="15">
      <c r="A33" s="19">
        <v>45103</v>
      </c>
      <c r="B33" s="38"/>
      <c r="C33" s="52">
        <v>5.115092964113066</v>
      </c>
      <c r="D33" s="40"/>
      <c r="E33" s="41">
        <v>0.00014013953326337165</v>
      </c>
      <c r="F33" s="27">
        <f t="shared" si="0"/>
        <v>0.003607228552710489</v>
      </c>
      <c r="G33" s="50"/>
      <c r="I33" s="50"/>
    </row>
    <row r="34" spans="1:9" ht="15">
      <c r="A34" s="19">
        <v>45104</v>
      </c>
      <c r="B34" s="38"/>
      <c r="C34" s="52">
        <v>5.273945245578546</v>
      </c>
      <c r="D34" s="40"/>
      <c r="E34" s="41">
        <v>0.0001444916505637958</v>
      </c>
      <c r="F34" s="27">
        <f t="shared" si="0"/>
        <v>0.0037517202032742846</v>
      </c>
      <c r="G34" s="50"/>
      <c r="I34" s="50"/>
    </row>
    <row r="35" spans="1:9" ht="15">
      <c r="A35" s="19">
        <v>45105</v>
      </c>
      <c r="B35" s="38"/>
      <c r="C35" s="52">
        <v>5.091684763125563</v>
      </c>
      <c r="D35" s="40"/>
      <c r="E35" s="41">
        <v>0.00013949821268837158</v>
      </c>
      <c r="F35" s="27">
        <f t="shared" si="0"/>
        <v>0.0038912184159626564</v>
      </c>
      <c r="G35" s="50"/>
      <c r="I35" s="50"/>
    </row>
    <row r="36" spans="1:9" ht="15">
      <c r="A36" s="19">
        <v>45106</v>
      </c>
      <c r="B36" s="38"/>
      <c r="C36" s="52">
        <v>5.1836241001167185</v>
      </c>
      <c r="D36" s="40"/>
      <c r="E36" s="41">
        <v>0.00014201709863333474</v>
      </c>
      <c r="F36" s="27">
        <f t="shared" si="0"/>
        <v>0.004033235514595991</v>
      </c>
      <c r="G36" s="50"/>
      <c r="I36" s="50"/>
    </row>
    <row r="37" spans="1:9" ht="15">
      <c r="A37" s="19">
        <v>45107</v>
      </c>
      <c r="B37" s="38"/>
      <c r="C37" s="52">
        <v>5.163330446217509</v>
      </c>
      <c r="D37" s="40"/>
      <c r="E37" s="41">
        <v>0.0001414611081155482</v>
      </c>
      <c r="F37" s="27">
        <f t="shared" si="0"/>
        <v>0.00417469662271154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AVERAGE(C8:C37)</f>
        <v>5.079214224299042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22">
      <selection activeCell="F34" sqref="F34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45047</v>
      </c>
      <c r="B8" s="38"/>
      <c r="C8" s="52">
        <v>4.741516748949234</v>
      </c>
      <c r="D8" s="40"/>
      <c r="E8" s="41">
        <v>0.00012990456846436257</v>
      </c>
      <c r="F8" s="27">
        <f>+E8</f>
        <v>0.00012990456846436257</v>
      </c>
      <c r="G8" s="50"/>
      <c r="I8" s="50"/>
    </row>
    <row r="9" spans="1:9" ht="15">
      <c r="A9" s="19">
        <v>45048</v>
      </c>
      <c r="B9" s="38"/>
      <c r="C9" s="52">
        <v>5.000713019547173</v>
      </c>
      <c r="D9" s="40"/>
      <c r="E9" s="41">
        <v>0.00013700583615197735</v>
      </c>
      <c r="F9" s="27">
        <f>IF(E9="","",F8+E9)</f>
        <v>0.0002669104046163399</v>
      </c>
      <c r="I9" s="50"/>
    </row>
    <row r="10" spans="1:9" ht="15">
      <c r="A10" s="19">
        <v>45049</v>
      </c>
      <c r="B10" s="38"/>
      <c r="C10" s="52">
        <v>4.832190424907816</v>
      </c>
      <c r="D10" s="40"/>
      <c r="E10" s="41">
        <v>0.0001323887787645977</v>
      </c>
      <c r="F10" s="27">
        <f>IF(E10="","",F9+E10)</f>
        <v>0.0003992991833809376</v>
      </c>
      <c r="G10" s="50"/>
      <c r="I10" s="50"/>
    </row>
    <row r="11" spans="1:9" ht="15">
      <c r="A11" s="19">
        <v>45050</v>
      </c>
      <c r="B11" s="38"/>
      <c r="C11" s="52">
        <v>4.8325284993952895</v>
      </c>
      <c r="D11" s="40"/>
      <c r="E11" s="41">
        <v>0.00013239804107932298</v>
      </c>
      <c r="F11" s="27">
        <f aca="true" t="shared" si="0" ref="F11:F38">IF(E11="","",F10+E11)</f>
        <v>0.0005316972244602605</v>
      </c>
      <c r="G11" s="50"/>
      <c r="I11" s="50"/>
    </row>
    <row r="12" spans="1:9" ht="15">
      <c r="A12" s="19">
        <v>45051</v>
      </c>
      <c r="B12" s="38"/>
      <c r="C12" s="52">
        <v>4.833783426037952</v>
      </c>
      <c r="D12" s="40"/>
      <c r="E12" s="41">
        <v>0.00013243242263117678</v>
      </c>
      <c r="F12" s="27">
        <f t="shared" si="0"/>
        <v>0.0006641296470914374</v>
      </c>
      <c r="G12" s="50"/>
      <c r="I12" s="50"/>
    </row>
    <row r="13" spans="1:9" ht="15">
      <c r="A13" s="19">
        <v>45052</v>
      </c>
      <c r="B13" s="38"/>
      <c r="C13" s="52">
        <v>4.833783426037952</v>
      </c>
      <c r="D13" s="40"/>
      <c r="E13" s="41">
        <v>0.00013243242263117678</v>
      </c>
      <c r="F13" s="27">
        <f t="shared" si="0"/>
        <v>0.0007965620697226142</v>
      </c>
      <c r="G13" s="50"/>
      <c r="I13" s="50"/>
    </row>
    <row r="14" spans="1:9" ht="15">
      <c r="A14" s="19">
        <v>45053</v>
      </c>
      <c r="B14" s="38"/>
      <c r="C14" s="52">
        <v>4.833783426037952</v>
      </c>
      <c r="D14" s="40"/>
      <c r="E14" s="41">
        <v>0.00013243242263117678</v>
      </c>
      <c r="F14" s="27">
        <f t="shared" si="0"/>
        <v>0.000928994492353791</v>
      </c>
      <c r="G14" s="50"/>
      <c r="I14" s="50"/>
    </row>
    <row r="15" spans="1:9" ht="15">
      <c r="A15" s="19">
        <v>45054</v>
      </c>
      <c r="B15" s="38"/>
      <c r="C15" s="52">
        <v>4.8709400018026034</v>
      </c>
      <c r="D15" s="40"/>
      <c r="E15" s="41">
        <v>0.00013345041100829052</v>
      </c>
      <c r="F15" s="27">
        <f t="shared" si="0"/>
        <v>0.0010624449033620816</v>
      </c>
      <c r="G15" s="50"/>
      <c r="I15" s="50"/>
    </row>
    <row r="16" spans="1:9" ht="15">
      <c r="A16" s="19">
        <v>45055</v>
      </c>
      <c r="B16" s="38"/>
      <c r="C16" s="52">
        <v>4.8436673314168655</v>
      </c>
      <c r="D16" s="40"/>
      <c r="E16" s="41">
        <v>0.0001327032145593662</v>
      </c>
      <c r="F16" s="27">
        <f t="shared" si="0"/>
        <v>0.0011951481179214478</v>
      </c>
      <c r="G16" s="50"/>
      <c r="I16" s="50"/>
    </row>
    <row r="17" spans="1:9" ht="15">
      <c r="A17" s="19">
        <v>45056</v>
      </c>
      <c r="B17" s="38"/>
      <c r="C17" s="52">
        <v>4.878235697954429</v>
      </c>
      <c r="D17" s="40"/>
      <c r="E17" s="41">
        <v>0.00013365029309464187</v>
      </c>
      <c r="F17" s="27">
        <f t="shared" si="0"/>
        <v>0.0013287984110160896</v>
      </c>
      <c r="G17" s="50"/>
      <c r="I17" s="50"/>
    </row>
    <row r="18" spans="1:9" ht="15">
      <c r="A18" s="19">
        <v>45057</v>
      </c>
      <c r="B18" s="38"/>
      <c r="C18" s="52">
        <v>4.863718532568457</v>
      </c>
      <c r="D18" s="40"/>
      <c r="E18" s="41">
        <v>0.00013325256253612214</v>
      </c>
      <c r="F18" s="27">
        <f t="shared" si="0"/>
        <v>0.0014620509735522118</v>
      </c>
      <c r="G18" s="50"/>
      <c r="I18" s="50"/>
    </row>
    <row r="19" spans="1:9" ht="15">
      <c r="A19" s="19">
        <v>45058</v>
      </c>
      <c r="B19" s="38"/>
      <c r="C19" s="52">
        <v>4.830017767379502</v>
      </c>
      <c r="D19" s="40"/>
      <c r="E19" s="41">
        <v>0.0001323292539008083</v>
      </c>
      <c r="F19" s="27">
        <f t="shared" si="0"/>
        <v>0.0015943802274530202</v>
      </c>
      <c r="G19" s="50"/>
      <c r="I19" s="50"/>
    </row>
    <row r="20" spans="1:9" ht="15">
      <c r="A20" s="19">
        <v>45059</v>
      </c>
      <c r="B20" s="38"/>
      <c r="C20" s="52">
        <v>4.830017767379502</v>
      </c>
      <c r="D20" s="40"/>
      <c r="E20" s="41">
        <v>0.0001323292539008083</v>
      </c>
      <c r="F20" s="27">
        <f t="shared" si="0"/>
        <v>0.0017267094813538286</v>
      </c>
      <c r="G20" s="50"/>
      <c r="I20" s="50"/>
    </row>
    <row r="21" spans="1:9" ht="15">
      <c r="A21" s="19">
        <v>45060</v>
      </c>
      <c r="B21" s="38"/>
      <c r="C21" s="52">
        <v>4.830017767379502</v>
      </c>
      <c r="D21" s="40"/>
      <c r="E21" s="41">
        <v>0.0001323292539008083</v>
      </c>
      <c r="F21" s="27">
        <f t="shared" si="0"/>
        <v>0.001859038735254637</v>
      </c>
      <c r="G21" s="50"/>
      <c r="I21" s="50"/>
    </row>
    <row r="22" spans="1:9" ht="15">
      <c r="A22" s="19">
        <v>45061</v>
      </c>
      <c r="B22" s="38"/>
      <c r="C22" s="52">
        <v>4.885663083428269</v>
      </c>
      <c r="D22" s="40"/>
      <c r="E22" s="41">
        <v>0.00013385378310762383</v>
      </c>
      <c r="F22" s="27">
        <f t="shared" si="0"/>
        <v>0.0019928925183622607</v>
      </c>
      <c r="G22" s="50"/>
      <c r="I22" s="50"/>
    </row>
    <row r="23" spans="1:9" ht="15">
      <c r="A23" s="19">
        <v>45062</v>
      </c>
      <c r="B23" s="38"/>
      <c r="C23" s="52">
        <v>5.030849334533816</v>
      </c>
      <c r="D23" s="40"/>
      <c r="E23" s="41">
        <v>0.0001378314886173648</v>
      </c>
      <c r="F23" s="27">
        <f t="shared" si="0"/>
        <v>0.0021307240069796253</v>
      </c>
      <c r="G23" s="50"/>
      <c r="I23" s="50"/>
    </row>
    <row r="24" spans="1:9" ht="15">
      <c r="A24" s="19">
        <v>45063</v>
      </c>
      <c r="B24" s="38"/>
      <c r="C24" s="52">
        <v>4.881397532506717</v>
      </c>
      <c r="D24" s="40"/>
      <c r="E24" s="41">
        <v>0.00013373691869881415</v>
      </c>
      <c r="F24" s="27">
        <f t="shared" si="0"/>
        <v>0.0022644609256784395</v>
      </c>
      <c r="G24" s="50"/>
      <c r="I24" s="50"/>
    </row>
    <row r="25" spans="1:9" ht="15">
      <c r="A25" s="19">
        <v>45064</v>
      </c>
      <c r="B25" s="38"/>
      <c r="C25" s="52">
        <v>4.905671604882392</v>
      </c>
      <c r="D25" s="40"/>
      <c r="E25" s="41">
        <v>0.00013440196177759978</v>
      </c>
      <c r="F25" s="27">
        <f t="shared" si="0"/>
        <v>0.0023988628874560395</v>
      </c>
      <c r="G25" s="50"/>
      <c r="I25" s="50"/>
    </row>
    <row r="26" spans="1:9" ht="15">
      <c r="A26" s="19">
        <v>45065</v>
      </c>
      <c r="B26" s="38"/>
      <c r="C26" s="52">
        <v>4.8840195111191385</v>
      </c>
      <c r="D26" s="40"/>
      <c r="E26" s="41">
        <v>0.00013380875372929145</v>
      </c>
      <c r="F26" s="27">
        <f t="shared" si="0"/>
        <v>0.0025326716411853308</v>
      </c>
      <c r="G26" s="50"/>
      <c r="I26" s="50"/>
    </row>
    <row r="27" spans="1:9" ht="15">
      <c r="A27" s="19">
        <v>45066</v>
      </c>
      <c r="B27" s="38"/>
      <c r="C27" s="52">
        <v>4.8840195111191385</v>
      </c>
      <c r="D27" s="40"/>
      <c r="E27" s="41">
        <v>0.00013380875372929145</v>
      </c>
      <c r="F27" s="27">
        <f t="shared" si="0"/>
        <v>0.0026664803949146224</v>
      </c>
      <c r="G27" s="50"/>
      <c r="I27" s="50"/>
    </row>
    <row r="28" spans="1:9" ht="15">
      <c r="A28" s="19">
        <v>45067</v>
      </c>
      <c r="B28" s="38"/>
      <c r="C28" s="52">
        <v>4.8840195111191385</v>
      </c>
      <c r="D28" s="40"/>
      <c r="E28" s="41">
        <v>0.00013380875372929145</v>
      </c>
      <c r="F28" s="27">
        <f t="shared" si="0"/>
        <v>0.002800289148643914</v>
      </c>
      <c r="G28" s="50"/>
      <c r="I28" s="50"/>
    </row>
    <row r="29" spans="1:9" ht="15">
      <c r="A29" s="19">
        <v>45068</v>
      </c>
      <c r="B29" s="38"/>
      <c r="C29" s="52">
        <v>4.9085271075352415</v>
      </c>
      <c r="D29" s="40"/>
      <c r="E29" s="41">
        <v>0.0001344801947269929</v>
      </c>
      <c r="F29" s="27">
        <f t="shared" si="0"/>
        <v>0.002934769343370907</v>
      </c>
      <c r="G29" s="50"/>
      <c r="I29" s="50"/>
    </row>
    <row r="30" spans="1:9" ht="15">
      <c r="A30" s="19">
        <v>45069</v>
      </c>
      <c r="B30" s="38"/>
      <c r="C30" s="52">
        <v>5.031583322235598</v>
      </c>
      <c r="D30" s="40"/>
      <c r="E30" s="41">
        <v>0.00013785159786946843</v>
      </c>
      <c r="F30" s="27">
        <f t="shared" si="0"/>
        <v>0.0030726209412403754</v>
      </c>
      <c r="G30" s="50"/>
      <c r="I30" s="50"/>
    </row>
    <row r="31" spans="1:9" ht="15">
      <c r="A31" s="19">
        <v>45070</v>
      </c>
      <c r="B31" s="38"/>
      <c r="C31" s="52">
        <v>4.941355800973725</v>
      </c>
      <c r="D31" s="40"/>
      <c r="E31" s="41">
        <v>0.0001353796109855815</v>
      </c>
      <c r="F31" s="27">
        <f t="shared" si="0"/>
        <v>0.0032080005522259567</v>
      </c>
      <c r="G31" s="50"/>
      <c r="I31" s="50"/>
    </row>
    <row r="32" spans="1:9" ht="15">
      <c r="A32" s="19">
        <v>45071</v>
      </c>
      <c r="B32" s="38"/>
      <c r="C32" s="52">
        <v>5.020712784252898</v>
      </c>
      <c r="D32" s="40"/>
      <c r="E32" s="41">
        <v>0.0001375537749110383</v>
      </c>
      <c r="F32" s="27">
        <f t="shared" si="0"/>
        <v>0.003345554327136995</v>
      </c>
      <c r="G32" s="50"/>
      <c r="I32" s="50"/>
    </row>
    <row r="33" spans="1:9" ht="15">
      <c r="A33" s="19">
        <v>45072</v>
      </c>
      <c r="B33" s="38"/>
      <c r="C33" s="52">
        <v>4.925249644580197</v>
      </c>
      <c r="D33" s="40"/>
      <c r="E33" s="41">
        <v>0.00013493834642685473</v>
      </c>
      <c r="F33" s="27">
        <f t="shared" si="0"/>
        <v>0.00348049267356385</v>
      </c>
      <c r="G33" s="50"/>
      <c r="I33" s="50"/>
    </row>
    <row r="34" spans="1:9" ht="15">
      <c r="A34" s="19">
        <v>45073</v>
      </c>
      <c r="B34" s="38"/>
      <c r="C34" s="52">
        <v>4.925249644580197</v>
      </c>
      <c r="D34" s="40"/>
      <c r="E34" s="41">
        <v>0.00013493834642685473</v>
      </c>
      <c r="F34" s="27">
        <f t="shared" si="0"/>
        <v>0.003615431019990705</v>
      </c>
      <c r="G34" s="50"/>
      <c r="I34" s="50"/>
    </row>
    <row r="35" spans="1:9" ht="15">
      <c r="A35" s="19">
        <v>45074</v>
      </c>
      <c r="B35" s="38"/>
      <c r="C35" s="52">
        <v>4.925249644580197</v>
      </c>
      <c r="D35" s="40"/>
      <c r="E35" s="41">
        <v>0.00013493834642685473</v>
      </c>
      <c r="F35" s="27">
        <f t="shared" si="0"/>
        <v>0.00375036936641756</v>
      </c>
      <c r="G35" s="50"/>
      <c r="I35" s="50"/>
    </row>
    <row r="36" spans="1:9" ht="15">
      <c r="A36" s="19">
        <v>45075</v>
      </c>
      <c r="B36" s="38"/>
      <c r="C36" s="52">
        <v>4.925249644580197</v>
      </c>
      <c r="D36" s="40"/>
      <c r="E36" s="41">
        <v>0.00013493834642685473</v>
      </c>
      <c r="F36" s="27">
        <f t="shared" si="0"/>
        <v>0.0038853077128444147</v>
      </c>
      <c r="G36" s="50"/>
      <c r="I36" s="50"/>
    </row>
    <row r="37" spans="1:9" ht="15">
      <c r="A37" s="19">
        <v>45076</v>
      </c>
      <c r="B37" s="38"/>
      <c r="C37" s="52">
        <v>4.986723440783368</v>
      </c>
      <c r="D37" s="40"/>
      <c r="E37" s="41">
        <v>0.00013662256002146215</v>
      </c>
      <c r="F37" s="27">
        <f t="shared" si="0"/>
        <v>0.0040219302728658765</v>
      </c>
      <c r="G37" s="50"/>
      <c r="I37" s="50"/>
    </row>
    <row r="38" spans="1:9" ht="15">
      <c r="A38" s="19">
        <v>45077</v>
      </c>
      <c r="B38" s="38"/>
      <c r="C38" s="52">
        <v>4.774975103781735</v>
      </c>
      <c r="D38" s="40"/>
      <c r="E38" s="41">
        <v>0.00013082123572004753</v>
      </c>
      <c r="F38" s="27">
        <f t="shared" si="0"/>
        <v>0.004152751508585924</v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4.889530002044715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9">
      <selection activeCell="G38" sqref="G38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45017</v>
      </c>
      <c r="B8" s="38"/>
      <c r="C8" s="52">
        <v>4.6316761381537095</v>
      </c>
      <c r="D8" s="40"/>
      <c r="E8" s="41">
        <v>0.00012689523666174548</v>
      </c>
      <c r="F8" s="27">
        <f>+E8</f>
        <v>0.00012689523666174548</v>
      </c>
      <c r="G8" s="50"/>
      <c r="I8" s="50"/>
    </row>
    <row r="9" spans="1:9" ht="15">
      <c r="A9" s="19">
        <v>45018</v>
      </c>
      <c r="B9" s="38"/>
      <c r="C9" s="52">
        <v>4.631632302599146</v>
      </c>
      <c r="D9" s="40"/>
      <c r="E9" s="41">
        <v>0.00012689403568764786</v>
      </c>
      <c r="F9" s="27">
        <f>IF(E9="","",F8+E9)</f>
        <v>0.00025378927234939334</v>
      </c>
      <c r="I9" s="50"/>
    </row>
    <row r="10" spans="1:9" ht="15">
      <c r="A10" s="19">
        <v>45019</v>
      </c>
      <c r="B10" s="38"/>
      <c r="C10" s="52">
        <v>4.705064012535265</v>
      </c>
      <c r="D10" s="40"/>
      <c r="E10" s="41">
        <v>0.00012890586335713057</v>
      </c>
      <c r="F10" s="27">
        <f>IF(E10="","",F9+E10)</f>
        <v>0.0003826951357065239</v>
      </c>
      <c r="G10" s="50"/>
      <c r="I10" s="50"/>
    </row>
    <row r="11" spans="1:9" ht="15">
      <c r="A11" s="19">
        <v>45020</v>
      </c>
      <c r="B11" s="38"/>
      <c r="C11" s="52">
        <v>4.815411745815303</v>
      </c>
      <c r="D11" s="40"/>
      <c r="E11" s="41">
        <v>0.00013192908892644667</v>
      </c>
      <c r="F11" s="27">
        <f aca="true" t="shared" si="0" ref="F11:F38">IF(E11="","",F10+E11)</f>
        <v>0.0005146242246329705</v>
      </c>
      <c r="G11" s="50"/>
      <c r="I11" s="50"/>
    </row>
    <row r="12" spans="1:9" ht="15">
      <c r="A12" s="19">
        <v>45021</v>
      </c>
      <c r="B12" s="38"/>
      <c r="C12" s="52">
        <v>4.705502692383353</v>
      </c>
      <c r="D12" s="40"/>
      <c r="E12" s="41">
        <v>0.00012891788198310557</v>
      </c>
      <c r="F12" s="27">
        <f t="shared" si="0"/>
        <v>0.0006435421066160761</v>
      </c>
      <c r="G12" s="50"/>
      <c r="I12" s="50"/>
    </row>
    <row r="13" spans="1:9" ht="15">
      <c r="A13" s="19">
        <v>45022</v>
      </c>
      <c r="B13" s="38"/>
      <c r="C13" s="52">
        <v>4.737049165800036</v>
      </c>
      <c r="D13" s="40"/>
      <c r="E13" s="41">
        <v>0.00012978216892602838</v>
      </c>
      <c r="F13" s="27">
        <f t="shared" si="0"/>
        <v>0.0007733242755421045</v>
      </c>
      <c r="G13" s="50"/>
      <c r="I13" s="50"/>
    </row>
    <row r="14" spans="1:9" ht="15">
      <c r="A14" s="19">
        <v>45023</v>
      </c>
      <c r="B14" s="38"/>
      <c r="C14" s="52">
        <v>4.636675102000174</v>
      </c>
      <c r="D14" s="40"/>
      <c r="E14" s="41">
        <v>0.00012703219457534725</v>
      </c>
      <c r="F14" s="27">
        <f t="shared" si="0"/>
        <v>0.0009003564701174517</v>
      </c>
      <c r="G14" s="50"/>
      <c r="I14" s="50"/>
    </row>
    <row r="15" spans="1:9" ht="15">
      <c r="A15" s="19">
        <v>45024</v>
      </c>
      <c r="B15" s="38"/>
      <c r="C15" s="52">
        <v>4.636675102000174</v>
      </c>
      <c r="D15" s="40"/>
      <c r="E15" s="41">
        <v>0.00012703219457534725</v>
      </c>
      <c r="F15" s="27">
        <f t="shared" si="0"/>
        <v>0.001027388664692799</v>
      </c>
      <c r="G15" s="50"/>
      <c r="I15" s="50"/>
    </row>
    <row r="16" spans="1:9" ht="15">
      <c r="A16" s="19">
        <v>45025</v>
      </c>
      <c r="B16" s="38"/>
      <c r="C16" s="52">
        <v>4.636675102000174</v>
      </c>
      <c r="D16" s="40"/>
      <c r="E16" s="41">
        <v>0.00012703219457534725</v>
      </c>
      <c r="F16" s="27">
        <f t="shared" si="0"/>
        <v>0.0011544208592681462</v>
      </c>
      <c r="G16" s="50"/>
      <c r="I16" s="50"/>
    </row>
    <row r="17" spans="1:9" ht="15">
      <c r="A17" s="19">
        <v>45026</v>
      </c>
      <c r="B17" s="38"/>
      <c r="C17" s="52">
        <v>4.75273317391705</v>
      </c>
      <c r="D17" s="40"/>
      <c r="E17" s="41">
        <v>0.0001302118677785493</v>
      </c>
      <c r="F17" s="27">
        <f t="shared" si="0"/>
        <v>0.0012846327270466954</v>
      </c>
      <c r="G17" s="50"/>
      <c r="I17" s="50"/>
    </row>
    <row r="18" spans="1:9" ht="15">
      <c r="A18" s="19">
        <v>45027</v>
      </c>
      <c r="B18" s="38"/>
      <c r="C18" s="52">
        <v>5.63917271102102</v>
      </c>
      <c r="D18" s="40"/>
      <c r="E18" s="41">
        <v>0.00015449788249372655</v>
      </c>
      <c r="F18" s="27">
        <f t="shared" si="0"/>
        <v>0.0014391306095404219</v>
      </c>
      <c r="G18" s="50"/>
      <c r="I18" s="50"/>
    </row>
    <row r="19" spans="1:9" ht="15">
      <c r="A19" s="19">
        <v>45028</v>
      </c>
      <c r="B19" s="38"/>
      <c r="C19" s="52">
        <v>4.726225320722997</v>
      </c>
      <c r="D19" s="40"/>
      <c r="E19" s="41">
        <v>0.0001294856252252876</v>
      </c>
      <c r="F19" s="27">
        <f t="shared" si="0"/>
        <v>0.0015686162347657096</v>
      </c>
      <c r="G19" s="50"/>
      <c r="I19" s="50"/>
    </row>
    <row r="20" spans="1:9" ht="15">
      <c r="A20" s="19">
        <v>45029</v>
      </c>
      <c r="B20" s="38"/>
      <c r="C20" s="52">
        <v>4.736505374524208</v>
      </c>
      <c r="D20" s="40"/>
      <c r="E20" s="41">
        <v>0.00012976727053490983</v>
      </c>
      <c r="F20" s="27">
        <f t="shared" si="0"/>
        <v>0.0016983835053006194</v>
      </c>
      <c r="G20" s="50"/>
      <c r="I20" s="50"/>
    </row>
    <row r="21" spans="1:9" ht="15">
      <c r="A21" s="19">
        <v>45030</v>
      </c>
      <c r="B21" s="38"/>
      <c r="C21" s="52">
        <v>4.6882250658</v>
      </c>
      <c r="D21" s="40"/>
      <c r="E21" s="41">
        <v>0.000128444522351939</v>
      </c>
      <c r="F21" s="27">
        <f t="shared" si="0"/>
        <v>0.0018268280276525584</v>
      </c>
      <c r="G21" s="50"/>
      <c r="I21" s="50"/>
    </row>
    <row r="22" spans="1:9" ht="15">
      <c r="A22" s="19">
        <v>45031</v>
      </c>
      <c r="B22" s="38"/>
      <c r="C22" s="52">
        <v>4.6882250658</v>
      </c>
      <c r="D22" s="40"/>
      <c r="E22" s="41">
        <v>0.000128444522351939</v>
      </c>
      <c r="F22" s="27">
        <f t="shared" si="0"/>
        <v>0.0019552725500044973</v>
      </c>
      <c r="G22" s="50"/>
      <c r="I22" s="50"/>
    </row>
    <row r="23" spans="1:9" ht="15">
      <c r="A23" s="19">
        <v>45032</v>
      </c>
      <c r="B23" s="38"/>
      <c r="C23" s="52">
        <v>4.6882250658</v>
      </c>
      <c r="D23" s="40"/>
      <c r="E23" s="41">
        <v>0.000128444522351939</v>
      </c>
      <c r="F23" s="27">
        <f t="shared" si="0"/>
        <v>0.0020837170723564365</v>
      </c>
      <c r="G23" s="50"/>
      <c r="I23" s="50"/>
    </row>
    <row r="24" spans="1:9" ht="15">
      <c r="A24" s="19">
        <v>45033</v>
      </c>
      <c r="B24" s="38"/>
      <c r="C24" s="52">
        <v>4.711237612822516</v>
      </c>
      <c r="D24" s="40"/>
      <c r="E24" s="41">
        <v>0.00012907500309102782</v>
      </c>
      <c r="F24" s="27">
        <f t="shared" si="0"/>
        <v>0.002212792075447464</v>
      </c>
      <c r="G24" s="50"/>
      <c r="I24" s="50"/>
    </row>
    <row r="25" spans="1:9" ht="15">
      <c r="A25" s="19">
        <v>45034</v>
      </c>
      <c r="B25" s="38"/>
      <c r="C25" s="52">
        <v>4.8209162188</v>
      </c>
      <c r="D25" s="40"/>
      <c r="E25" s="41">
        <v>0.00013207989640481995</v>
      </c>
      <c r="F25" s="27">
        <f t="shared" si="0"/>
        <v>0.002344871971852284</v>
      </c>
      <c r="G25" s="50"/>
      <c r="I25" s="50"/>
    </row>
    <row r="26" spans="1:9" ht="15">
      <c r="A26" s="19">
        <v>45035</v>
      </c>
      <c r="B26" s="38"/>
      <c r="C26" s="52">
        <v>4.728793787246096</v>
      </c>
      <c r="D26" s="40"/>
      <c r="E26" s="41">
        <v>0.00012955599417112593</v>
      </c>
      <c r="F26" s="27">
        <f t="shared" si="0"/>
        <v>0.00247442796602341</v>
      </c>
      <c r="G26" s="50"/>
      <c r="I26" s="50"/>
    </row>
    <row r="27" spans="1:9" ht="15">
      <c r="A27" s="19">
        <v>45036</v>
      </c>
      <c r="B27" s="38"/>
      <c r="C27" s="52">
        <v>4.781994841553872</v>
      </c>
      <c r="D27" s="40"/>
      <c r="E27" s="41">
        <v>0.0001310135573028458</v>
      </c>
      <c r="F27" s="27">
        <f t="shared" si="0"/>
        <v>0.002605441523326256</v>
      </c>
      <c r="G27" s="50"/>
      <c r="I27" s="50"/>
    </row>
    <row r="28" spans="1:9" ht="15">
      <c r="A28" s="19">
        <v>45037</v>
      </c>
      <c r="B28" s="38"/>
      <c r="C28" s="52">
        <v>4.739514940836185</v>
      </c>
      <c r="D28" s="40"/>
      <c r="E28" s="41">
        <v>0.0001298497244064708</v>
      </c>
      <c r="F28" s="27">
        <f t="shared" si="0"/>
        <v>0.0027352912477327266</v>
      </c>
      <c r="G28" s="50"/>
      <c r="I28" s="50"/>
    </row>
    <row r="29" spans="1:9" ht="15">
      <c r="A29" s="19">
        <v>45038</v>
      </c>
      <c r="B29" s="38"/>
      <c r="C29" s="52">
        <v>4.739514940836185</v>
      </c>
      <c r="D29" s="40"/>
      <c r="E29" s="41">
        <v>0.0001298497244064708</v>
      </c>
      <c r="F29" s="27">
        <f t="shared" si="0"/>
        <v>0.0028651409721391977</v>
      </c>
      <c r="G29" s="50"/>
      <c r="I29" s="50"/>
    </row>
    <row r="30" spans="1:9" ht="15">
      <c r="A30" s="19">
        <v>45039</v>
      </c>
      <c r="B30" s="38"/>
      <c r="C30" s="52">
        <v>4.739514940836185</v>
      </c>
      <c r="D30" s="40"/>
      <c r="E30" s="41">
        <v>0.0001298497244064708</v>
      </c>
      <c r="F30" s="27">
        <f t="shared" si="0"/>
        <v>0.0029949906965456687</v>
      </c>
      <c r="G30" s="50"/>
      <c r="I30" s="50"/>
    </row>
    <row r="31" spans="1:9" ht="15">
      <c r="A31" s="19">
        <v>45040</v>
      </c>
      <c r="B31" s="38"/>
      <c r="C31" s="52">
        <v>4.71680551513621</v>
      </c>
      <c r="D31" s="40"/>
      <c r="E31" s="41">
        <v>0.00012922754835989613</v>
      </c>
      <c r="F31" s="27">
        <f t="shared" si="0"/>
        <v>0.003124218244905565</v>
      </c>
      <c r="G31" s="50"/>
      <c r="I31" s="50"/>
    </row>
    <row r="32" spans="1:9" ht="15">
      <c r="A32" s="19">
        <v>45041</v>
      </c>
      <c r="B32" s="38"/>
      <c r="C32" s="52">
        <v>4.779134025690025</v>
      </c>
      <c r="D32" s="40"/>
      <c r="E32" s="41">
        <v>0.0001309351787860281</v>
      </c>
      <c r="F32" s="27">
        <f t="shared" si="0"/>
        <v>0.003255153423691593</v>
      </c>
      <c r="G32" s="50"/>
      <c r="I32" s="50"/>
    </row>
    <row r="33" spans="1:9" ht="15">
      <c r="A33" s="19">
        <v>45042</v>
      </c>
      <c r="B33" s="38"/>
      <c r="C33" s="52">
        <v>4.706621071376827</v>
      </c>
      <c r="D33" s="40"/>
      <c r="E33" s="41">
        <v>0.00012894852250347472</v>
      </c>
      <c r="F33" s="27">
        <f t="shared" si="0"/>
        <v>0.0033841019461950676</v>
      </c>
      <c r="G33" s="50"/>
      <c r="I33" s="50"/>
    </row>
    <row r="34" spans="1:9" ht="15">
      <c r="A34" s="19">
        <v>45043</v>
      </c>
      <c r="B34" s="38"/>
      <c r="C34" s="52">
        <v>4.799428157974188</v>
      </c>
      <c r="D34" s="40"/>
      <c r="E34" s="41">
        <v>0.00013149118241025174</v>
      </c>
      <c r="F34" s="27">
        <f t="shared" si="0"/>
        <v>0.0035155931286053196</v>
      </c>
      <c r="G34" s="50"/>
      <c r="I34" s="50"/>
    </row>
    <row r="35" spans="1:9" ht="15">
      <c r="A35" s="19">
        <v>45044</v>
      </c>
      <c r="B35" s="38"/>
      <c r="C35" s="52">
        <v>4.698614725839901</v>
      </c>
      <c r="D35" s="40"/>
      <c r="E35" s="41">
        <v>0.00012872917057095618</v>
      </c>
      <c r="F35" s="27">
        <f t="shared" si="0"/>
        <v>0.003644322299176276</v>
      </c>
      <c r="G35" s="50"/>
      <c r="I35" s="50"/>
    </row>
    <row r="36" spans="1:9" ht="15">
      <c r="A36" s="19">
        <v>45045</v>
      </c>
      <c r="B36" s="38"/>
      <c r="C36" s="52">
        <v>4.698614725839901</v>
      </c>
      <c r="D36" s="40"/>
      <c r="E36" s="41">
        <v>0.00012872917057095618</v>
      </c>
      <c r="F36" s="27">
        <f t="shared" si="0"/>
        <v>0.003773051469747232</v>
      </c>
      <c r="G36" s="50"/>
      <c r="I36" s="50"/>
    </row>
    <row r="37" spans="1:9" ht="15">
      <c r="A37" s="19">
        <v>45046</v>
      </c>
      <c r="B37" s="38"/>
      <c r="C37" s="52">
        <v>4.698614346856065</v>
      </c>
      <c r="D37" s="40"/>
      <c r="E37" s="41">
        <v>0.0001287291601878374</v>
      </c>
      <c r="F37" s="27">
        <f t="shared" si="0"/>
        <v>0.0039017806299350695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4.747166433083891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9">
      <selection activeCell="G9" sqref="G9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44986</v>
      </c>
      <c r="B8" s="38"/>
      <c r="C8" s="52">
        <v>4.405943059646405</v>
      </c>
      <c r="D8" s="40"/>
      <c r="E8" s="41">
        <v>0.00012071076875743575</v>
      </c>
      <c r="F8" s="27">
        <f>+E8</f>
        <v>0.00012071076875743575</v>
      </c>
      <c r="G8" s="50"/>
      <c r="I8" s="50"/>
    </row>
    <row r="9" spans="1:9" ht="15">
      <c r="A9" s="19">
        <v>44987</v>
      </c>
      <c r="B9" s="38"/>
      <c r="C9" s="52">
        <v>4.488912558445673</v>
      </c>
      <c r="D9" s="40"/>
      <c r="E9" s="41">
        <v>0.00012298390571084035</v>
      </c>
      <c r="F9" s="27">
        <f>IF(E9="","",F8+E9)</f>
        <v>0.0002436946744682761</v>
      </c>
      <c r="I9" s="50"/>
    </row>
    <row r="10" spans="1:9" ht="15">
      <c r="A10" s="19">
        <v>44988</v>
      </c>
      <c r="B10" s="38"/>
      <c r="C10" s="52">
        <v>4.4429834235609595</v>
      </c>
      <c r="D10" s="40"/>
      <c r="E10" s="41">
        <v>0.00012172557324824547</v>
      </c>
      <c r="F10" s="27">
        <f aca="true" t="shared" si="0" ref="F10:F39">IF(E10="","",F9+E10)</f>
        <v>0.00036542024771652154</v>
      </c>
      <c r="G10" s="50"/>
      <c r="I10" s="50"/>
    </row>
    <row r="11" spans="1:9" ht="15">
      <c r="A11" s="19">
        <v>44989</v>
      </c>
      <c r="B11" s="38"/>
      <c r="C11" s="52">
        <v>4.4429834235609595</v>
      </c>
      <c r="D11" s="40"/>
      <c r="E11" s="41">
        <v>0.00012172557324824547</v>
      </c>
      <c r="F11" s="27">
        <f t="shared" si="0"/>
        <v>0.000487145820964767</v>
      </c>
      <c r="G11" s="50"/>
      <c r="I11" s="50"/>
    </row>
    <row r="12" spans="1:9" ht="15">
      <c r="A12" s="19">
        <v>44990</v>
      </c>
      <c r="B12" s="38"/>
      <c r="C12" s="52">
        <v>4.4429834235609595</v>
      </c>
      <c r="D12" s="40"/>
      <c r="E12" s="41">
        <v>0.00012172557324824547</v>
      </c>
      <c r="F12" s="27">
        <f t="shared" si="0"/>
        <v>0.0006088713942130125</v>
      </c>
      <c r="G12" s="50"/>
      <c r="I12" s="50"/>
    </row>
    <row r="13" spans="1:9" ht="15">
      <c r="A13" s="19">
        <v>44991</v>
      </c>
      <c r="B13" s="38"/>
      <c r="C13" s="52">
        <v>4.497392944634363</v>
      </c>
      <c r="D13" s="40"/>
      <c r="E13" s="41">
        <v>0.0001232162450584757</v>
      </c>
      <c r="F13" s="27">
        <f t="shared" si="0"/>
        <v>0.0007320876392714881</v>
      </c>
      <c r="G13" s="50"/>
      <c r="I13" s="50"/>
    </row>
    <row r="14" spans="1:9" ht="15">
      <c r="A14" s="19">
        <v>44992</v>
      </c>
      <c r="B14" s="38"/>
      <c r="C14" s="52">
        <v>4.590065350290581</v>
      </c>
      <c r="D14" s="40"/>
      <c r="E14" s="41">
        <v>0.00012575521507645425</v>
      </c>
      <c r="F14" s="27">
        <f t="shared" si="0"/>
        <v>0.0008578428543479424</v>
      </c>
      <c r="G14" s="50"/>
      <c r="I14" s="50"/>
    </row>
    <row r="15" spans="1:9" ht="15">
      <c r="A15" s="19">
        <v>44993</v>
      </c>
      <c r="B15" s="38"/>
      <c r="C15" s="52">
        <v>4.554591213429866</v>
      </c>
      <c r="D15" s="40"/>
      <c r="E15" s="41">
        <v>0.00012478332091588675</v>
      </c>
      <c r="F15" s="27">
        <f t="shared" si="0"/>
        <v>0.0009826261752638292</v>
      </c>
      <c r="G15" s="50"/>
      <c r="I15" s="50"/>
    </row>
    <row r="16" spans="1:9" ht="15">
      <c r="A16" s="19">
        <v>44994</v>
      </c>
      <c r="B16" s="38"/>
      <c r="C16" s="52">
        <v>4.516381970679444</v>
      </c>
      <c r="D16" s="40"/>
      <c r="E16" s="41">
        <v>0.00012373649234738204</v>
      </c>
      <c r="F16" s="27">
        <f t="shared" si="0"/>
        <v>0.0011063626676112112</v>
      </c>
      <c r="G16" s="50"/>
      <c r="I16" s="50"/>
    </row>
    <row r="17" spans="1:9" ht="15">
      <c r="A17" s="19">
        <v>44995</v>
      </c>
      <c r="B17" s="38"/>
      <c r="C17" s="52">
        <v>4.492860673007668</v>
      </c>
      <c r="D17" s="40"/>
      <c r="E17" s="41">
        <v>0.00012309207323308677</v>
      </c>
      <c r="F17" s="27">
        <f t="shared" si="0"/>
        <v>0.0012294547408442979</v>
      </c>
      <c r="G17" s="50"/>
      <c r="I17" s="50"/>
    </row>
    <row r="18" spans="1:9" ht="15">
      <c r="A18" s="19">
        <v>44996</v>
      </c>
      <c r="B18" s="38"/>
      <c r="C18" s="52">
        <v>4.492860673007668</v>
      </c>
      <c r="D18" s="40"/>
      <c r="E18" s="41">
        <v>0.00012309207323308677</v>
      </c>
      <c r="F18" s="27">
        <f t="shared" si="0"/>
        <v>0.0013525468140773845</v>
      </c>
      <c r="G18" s="50"/>
      <c r="I18" s="50"/>
    </row>
    <row r="19" spans="1:9" ht="15">
      <c r="A19" s="19">
        <v>44997</v>
      </c>
      <c r="B19" s="38"/>
      <c r="C19" s="52">
        <v>4.492860673007668</v>
      </c>
      <c r="D19" s="40"/>
      <c r="E19" s="41">
        <v>0.00012309207323308677</v>
      </c>
      <c r="F19" s="27">
        <f t="shared" si="0"/>
        <v>0.0014756388873104712</v>
      </c>
      <c r="G19" s="50"/>
      <c r="I19" s="50"/>
    </row>
    <row r="20" spans="1:9" ht="15">
      <c r="A20" s="19">
        <v>44998</v>
      </c>
      <c r="B20" s="38"/>
      <c r="C20" s="52">
        <v>4.5311822574589895</v>
      </c>
      <c r="D20" s="40"/>
      <c r="E20" s="41">
        <v>0.00012414197965641068</v>
      </c>
      <c r="F20" s="27">
        <f t="shared" si="0"/>
        <v>0.0015997808669668818</v>
      </c>
      <c r="G20" s="50"/>
      <c r="I20" s="50"/>
    </row>
    <row r="21" spans="1:9" ht="15">
      <c r="A21" s="19">
        <v>44999</v>
      </c>
      <c r="B21" s="38"/>
      <c r="C21" s="52">
        <v>4.561724584326062</v>
      </c>
      <c r="D21" s="40"/>
      <c r="E21" s="41">
        <v>0.00012497875573496062</v>
      </c>
      <c r="F21" s="27">
        <f t="shared" si="0"/>
        <v>0.0017247596227018425</v>
      </c>
      <c r="G21" s="50"/>
      <c r="I21" s="50"/>
    </row>
    <row r="22" spans="1:9" ht="15">
      <c r="A22" s="19">
        <v>45000</v>
      </c>
      <c r="B22" s="38"/>
      <c r="C22" s="52">
        <v>4.538682358103505</v>
      </c>
      <c r="D22" s="40"/>
      <c r="E22" s="41">
        <v>0.00012434746186584946</v>
      </c>
      <c r="F22" s="27">
        <f t="shared" si="0"/>
        <v>0.001849107084567692</v>
      </c>
      <c r="G22" s="50"/>
      <c r="I22" s="50"/>
    </row>
    <row r="23" spans="1:9" ht="15">
      <c r="A23" s="19">
        <v>45001</v>
      </c>
      <c r="B23" s="38"/>
      <c r="C23" s="52">
        <v>4.534916065391128</v>
      </c>
      <c r="D23" s="40"/>
      <c r="E23" s="41">
        <v>0.00012424427576414047</v>
      </c>
      <c r="F23" s="27">
        <f t="shared" si="0"/>
        <v>0.0019733513603318324</v>
      </c>
      <c r="G23" s="50"/>
      <c r="I23" s="50"/>
    </row>
    <row r="24" spans="1:9" ht="15">
      <c r="A24" s="19">
        <v>45002</v>
      </c>
      <c r="B24" s="38"/>
      <c r="C24" s="52">
        <v>4.5056296650523135</v>
      </c>
      <c r="D24" s="40"/>
      <c r="E24" s="41">
        <v>0.00012344190863157023</v>
      </c>
      <c r="F24" s="27">
        <f t="shared" si="0"/>
        <v>0.0020967932689634028</v>
      </c>
      <c r="G24" s="50"/>
      <c r="I24" s="50"/>
    </row>
    <row r="25" spans="1:9" ht="15">
      <c r="A25" s="19">
        <v>45003</v>
      </c>
      <c r="B25" s="38"/>
      <c r="C25" s="52">
        <v>4.5056296650523135</v>
      </c>
      <c r="D25" s="40"/>
      <c r="E25" s="41">
        <v>0.00012344190863157023</v>
      </c>
      <c r="F25" s="27">
        <f t="shared" si="0"/>
        <v>0.002220235177594973</v>
      </c>
      <c r="G25" s="50"/>
      <c r="I25" s="50"/>
    </row>
    <row r="26" spans="1:9" ht="15">
      <c r="A26" s="19">
        <v>45004</v>
      </c>
      <c r="B26" s="38"/>
      <c r="C26" s="52">
        <v>4.5056296650523135</v>
      </c>
      <c r="D26" s="40"/>
      <c r="E26" s="41">
        <v>0.00012344190863157023</v>
      </c>
      <c r="F26" s="27">
        <f t="shared" si="0"/>
        <v>0.0023436770862265434</v>
      </c>
      <c r="G26" s="50"/>
      <c r="I26" s="50"/>
    </row>
    <row r="27" spans="1:9" ht="15">
      <c r="A27" s="19">
        <v>45005</v>
      </c>
      <c r="B27" s="38"/>
      <c r="C27" s="52">
        <v>4.55441305497468</v>
      </c>
      <c r="D27" s="40"/>
      <c r="E27" s="41">
        <v>0.00012477843986232</v>
      </c>
      <c r="F27" s="27">
        <f t="shared" si="0"/>
        <v>0.0024684555260888635</v>
      </c>
      <c r="G27" s="50"/>
      <c r="I27" s="50"/>
    </row>
    <row r="28" spans="1:9" ht="15">
      <c r="A28" s="19">
        <v>45006</v>
      </c>
      <c r="B28" s="38"/>
      <c r="C28" s="52">
        <v>4.5699577777</v>
      </c>
      <c r="D28" s="40"/>
      <c r="E28" s="41">
        <v>0.00012520432267573633</v>
      </c>
      <c r="F28" s="27">
        <f t="shared" si="0"/>
        <v>0.0025936598487645997</v>
      </c>
      <c r="G28" s="50"/>
      <c r="I28" s="50"/>
    </row>
    <row r="29" spans="1:9" ht="15">
      <c r="A29" s="19">
        <v>45007</v>
      </c>
      <c r="B29" s="38"/>
      <c r="C29" s="52">
        <v>4.539613363890802</v>
      </c>
      <c r="D29" s="40"/>
      <c r="E29" s="41">
        <v>0.0001243729688737206</v>
      </c>
      <c r="F29" s="27">
        <f t="shared" si="0"/>
        <v>0.0027180328176383203</v>
      </c>
      <c r="G29" s="50"/>
      <c r="I29" s="50"/>
    </row>
    <row r="30" spans="1:9" ht="15">
      <c r="A30" s="19">
        <v>45008</v>
      </c>
      <c r="B30" s="38"/>
      <c r="C30" s="52">
        <v>4.729208882027135</v>
      </c>
      <c r="D30" s="40"/>
      <c r="E30" s="41">
        <v>0.0001295673666308804</v>
      </c>
      <c r="F30" s="27">
        <f t="shared" si="0"/>
        <v>0.0028476001842692006</v>
      </c>
      <c r="G30" s="50"/>
      <c r="I30" s="50"/>
    </row>
    <row r="31" spans="1:9" ht="15">
      <c r="A31" s="19">
        <v>45009</v>
      </c>
      <c r="B31" s="38"/>
      <c r="C31" s="52">
        <v>4.637631849141891</v>
      </c>
      <c r="D31" s="40"/>
      <c r="E31" s="41">
        <v>0.0001270584068258052</v>
      </c>
      <c r="F31" s="27">
        <f t="shared" si="0"/>
        <v>0.0029746585910950057</v>
      </c>
      <c r="G31" s="50"/>
      <c r="I31" s="50"/>
    </row>
    <row r="32" spans="1:9" ht="15">
      <c r="A32" s="19">
        <v>45010</v>
      </c>
      <c r="B32" s="38"/>
      <c r="C32" s="52">
        <v>4.637631849141891</v>
      </c>
      <c r="D32" s="40"/>
      <c r="E32" s="41">
        <v>0.0001270584068258052</v>
      </c>
      <c r="F32" s="27">
        <f t="shared" si="0"/>
        <v>0.0031017169979208107</v>
      </c>
      <c r="G32" s="50"/>
      <c r="I32" s="50"/>
    </row>
    <row r="33" spans="1:9" ht="15">
      <c r="A33" s="19">
        <v>45011</v>
      </c>
      <c r="B33" s="38"/>
      <c r="C33" s="52">
        <v>4.637631849141891</v>
      </c>
      <c r="D33" s="40"/>
      <c r="E33" s="41">
        <v>0.0001270584068258052</v>
      </c>
      <c r="F33" s="27">
        <f t="shared" si="0"/>
        <v>0.0032287754047466157</v>
      </c>
      <c r="G33" s="50"/>
      <c r="I33" s="50"/>
    </row>
    <row r="34" spans="1:9" ht="15">
      <c r="A34" s="19">
        <v>45012</v>
      </c>
      <c r="B34" s="38"/>
      <c r="C34" s="52">
        <v>4.62183241909302</v>
      </c>
      <c r="D34" s="40"/>
      <c r="E34" s="41">
        <v>0.00012662554572857588</v>
      </c>
      <c r="F34" s="27">
        <f t="shared" si="0"/>
        <v>0.0033554009504751917</v>
      </c>
      <c r="G34" s="50"/>
      <c r="I34" s="50"/>
    </row>
    <row r="35" spans="1:9" ht="15">
      <c r="A35" s="19">
        <v>45013</v>
      </c>
      <c r="B35" s="38"/>
      <c r="C35" s="52">
        <v>4.6728241294133745</v>
      </c>
      <c r="D35" s="40"/>
      <c r="E35" s="41">
        <v>0.00012802257888803765</v>
      </c>
      <c r="F35" s="27">
        <f t="shared" si="0"/>
        <v>0.0034834235293632293</v>
      </c>
      <c r="G35" s="50"/>
      <c r="I35" s="50"/>
    </row>
    <row r="36" spans="1:9" ht="15">
      <c r="A36" s="19">
        <v>45014</v>
      </c>
      <c r="B36" s="38"/>
      <c r="C36" s="52">
        <v>4.676029505620421</v>
      </c>
      <c r="D36" s="40"/>
      <c r="E36" s="41">
        <v>0.0001281103974142581</v>
      </c>
      <c r="F36" s="27">
        <f t="shared" si="0"/>
        <v>0.0036115339267774873</v>
      </c>
      <c r="G36" s="50"/>
      <c r="I36" s="50"/>
    </row>
    <row r="37" spans="1:9" ht="15">
      <c r="A37" s="19">
        <v>45015</v>
      </c>
      <c r="B37" s="38"/>
      <c r="C37" s="52">
        <v>4.570995059354704</v>
      </c>
      <c r="D37" s="40"/>
      <c r="E37" s="41">
        <v>0.00012523274135218366</v>
      </c>
      <c r="F37" s="27">
        <f t="shared" si="0"/>
        <v>0.003736766668129671</v>
      </c>
      <c r="G37" s="50"/>
      <c r="I37" s="50"/>
    </row>
    <row r="38" spans="1:9" ht="15">
      <c r="A38" s="19">
        <v>45016</v>
      </c>
      <c r="B38" s="38"/>
      <c r="C38" s="52">
        <v>4.256539785104498</v>
      </c>
      <c r="D38" s="40"/>
      <c r="E38" s="41">
        <v>0.00011661752835902735</v>
      </c>
      <c r="F38" s="27">
        <f t="shared" si="0"/>
        <v>0.003853384196488698</v>
      </c>
      <c r="G38" s="50"/>
      <c r="I38" s="50"/>
    </row>
    <row r="39" spans="1:9" ht="15">
      <c r="A39" s="19"/>
      <c r="B39" s="38"/>
      <c r="C39" s="52"/>
      <c r="D39" s="40"/>
      <c r="E39" s="41"/>
      <c r="F39" s="27">
        <f t="shared" si="0"/>
      </c>
      <c r="G39" s="50"/>
      <c r="I39" s="50"/>
    </row>
    <row r="40" spans="1:6" ht="15">
      <c r="A40" s="19"/>
      <c r="B40" s="38"/>
      <c r="C40" s="51"/>
      <c r="D40" s="51"/>
      <c r="E40" s="51"/>
      <c r="F40" s="27"/>
    </row>
    <row r="41" spans="1:6" ht="15">
      <c r="A41" s="53" t="s">
        <v>10</v>
      </c>
      <c r="B41" s="38"/>
      <c r="C41" s="54">
        <f>AVERAGE(C8:C38)</f>
        <v>4.537049134576555</v>
      </c>
      <c r="D41" s="38"/>
      <c r="E41" s="55"/>
      <c r="F41" s="56"/>
    </row>
    <row r="42" spans="1:6" ht="15">
      <c r="A42" s="40"/>
      <c r="B42" s="40"/>
      <c r="C42" s="29"/>
      <c r="D42" s="40"/>
      <c r="E42" s="30"/>
      <c r="F42" s="57"/>
    </row>
    <row r="43" spans="1:6" ht="15">
      <c r="A43" s="51"/>
      <c r="B43" s="51"/>
      <c r="C43" s="51"/>
      <c r="D43" s="51"/>
      <c r="E43" s="51"/>
      <c r="F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6">
      <selection activeCell="A1" sqref="A1:F1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44958</v>
      </c>
      <c r="B8" s="38"/>
      <c r="C8" s="52">
        <v>4.3197763097617585</v>
      </c>
      <c r="D8" s="40"/>
      <c r="E8" s="41">
        <v>0.00011835</v>
      </c>
      <c r="F8" s="27">
        <f>+E8</f>
        <v>0.00011835</v>
      </c>
      <c r="G8" s="50"/>
      <c r="I8" s="50"/>
    </row>
    <row r="9" spans="1:9" ht="15">
      <c r="A9" s="19">
        <v>44959</v>
      </c>
      <c r="B9" s="38"/>
      <c r="C9" s="52">
        <v>4.359467015282123</v>
      </c>
      <c r="D9" s="40"/>
      <c r="E9" s="41">
        <v>0.0001194375</v>
      </c>
      <c r="F9" s="27">
        <f>IF(E9="","",F8+E9)</f>
        <v>0.0002377875</v>
      </c>
      <c r="I9" s="50"/>
    </row>
    <row r="10" spans="1:9" ht="15">
      <c r="A10" s="19">
        <v>44960</v>
      </c>
      <c r="B10" s="38"/>
      <c r="C10" s="52">
        <v>4.302267791944359</v>
      </c>
      <c r="D10" s="40"/>
      <c r="E10" s="41">
        <v>0.0001178704</v>
      </c>
      <c r="F10" s="27">
        <f aca="true" t="shared" si="0" ref="F10:F38">IF(E10="","",F9+E10)</f>
        <v>0.0003556579</v>
      </c>
      <c r="G10" s="50"/>
      <c r="I10" s="50"/>
    </row>
    <row r="11" spans="1:9" ht="15">
      <c r="A11" s="19">
        <v>44961</v>
      </c>
      <c r="B11" s="38"/>
      <c r="C11" s="52">
        <v>4.302267791944359</v>
      </c>
      <c r="D11" s="40"/>
      <c r="E11" s="41">
        <v>0.0001178704</v>
      </c>
      <c r="F11" s="27">
        <f t="shared" si="0"/>
        <v>0.00047352829999999996</v>
      </c>
      <c r="G11" s="50"/>
      <c r="I11" s="50"/>
    </row>
    <row r="12" spans="1:9" ht="15">
      <c r="A12" s="19">
        <v>44962</v>
      </c>
      <c r="B12" s="38"/>
      <c r="C12" s="52">
        <v>4.302267791944359</v>
      </c>
      <c r="D12" s="40"/>
      <c r="E12" s="41">
        <v>0.0001178704</v>
      </c>
      <c r="F12" s="27">
        <f t="shared" si="0"/>
        <v>0.0005913986999999999</v>
      </c>
      <c r="G12" s="50"/>
      <c r="I12" s="50"/>
    </row>
    <row r="13" spans="1:9" ht="15">
      <c r="A13" s="19">
        <v>44963</v>
      </c>
      <c r="B13" s="38"/>
      <c r="C13" s="52">
        <v>4.330289585462293</v>
      </c>
      <c r="D13" s="40"/>
      <c r="E13" s="41">
        <v>0.0001186381</v>
      </c>
      <c r="F13" s="27">
        <f t="shared" si="0"/>
        <v>0.0007100368</v>
      </c>
      <c r="G13" s="50"/>
      <c r="I13" s="50"/>
    </row>
    <row r="14" spans="1:9" ht="15">
      <c r="A14" s="19">
        <v>44964</v>
      </c>
      <c r="B14" s="38"/>
      <c r="C14" s="52">
        <v>4.355432484263576</v>
      </c>
      <c r="D14" s="40"/>
      <c r="E14" s="41">
        <v>0.0001193269</v>
      </c>
      <c r="F14" s="27">
        <f t="shared" si="0"/>
        <v>0.0008293637</v>
      </c>
      <c r="G14" s="50"/>
      <c r="I14" s="50"/>
    </row>
    <row r="15" spans="1:9" ht="15">
      <c r="A15" s="19">
        <v>44965</v>
      </c>
      <c r="B15" s="38"/>
      <c r="C15" s="52">
        <v>4.267960443825882</v>
      </c>
      <c r="D15" s="40"/>
      <c r="E15" s="41">
        <v>0.0001169304</v>
      </c>
      <c r="F15" s="27">
        <f t="shared" si="0"/>
        <v>0.0009462941</v>
      </c>
      <c r="G15" s="50"/>
      <c r="I15" s="50"/>
    </row>
    <row r="16" spans="1:9" ht="15">
      <c r="A16" s="19">
        <v>44966</v>
      </c>
      <c r="B16" s="38"/>
      <c r="C16" s="52">
        <v>4.251835841839971</v>
      </c>
      <c r="D16" s="40"/>
      <c r="E16" s="41">
        <v>0.0001164887</v>
      </c>
      <c r="F16" s="27">
        <f t="shared" si="0"/>
        <v>0.0010627828</v>
      </c>
      <c r="G16" s="50"/>
      <c r="I16" s="50"/>
    </row>
    <row r="17" spans="1:9" ht="15">
      <c r="A17" s="19">
        <v>44967</v>
      </c>
      <c r="B17" s="38"/>
      <c r="C17" s="52">
        <v>4.2464941658657755</v>
      </c>
      <c r="D17" s="40"/>
      <c r="E17" s="41">
        <v>0.0001163423</v>
      </c>
      <c r="F17" s="27">
        <f t="shared" si="0"/>
        <v>0.0011791251</v>
      </c>
      <c r="G17" s="50"/>
      <c r="I17" s="50"/>
    </row>
    <row r="18" spans="1:9" ht="15">
      <c r="A18" s="19">
        <v>44968</v>
      </c>
      <c r="B18" s="38"/>
      <c r="C18" s="52">
        <v>4.2464941658657755</v>
      </c>
      <c r="D18" s="40"/>
      <c r="E18" s="41">
        <v>0.0001163423</v>
      </c>
      <c r="F18" s="27">
        <f t="shared" si="0"/>
        <v>0.0012954674000000002</v>
      </c>
      <c r="G18" s="50"/>
      <c r="I18" s="50"/>
    </row>
    <row r="19" spans="1:9" ht="15">
      <c r="A19" s="19">
        <v>44969</v>
      </c>
      <c r="B19" s="38"/>
      <c r="C19" s="52">
        <v>4.2464941658657755</v>
      </c>
      <c r="D19" s="40"/>
      <c r="E19" s="41">
        <v>0.0001163423</v>
      </c>
      <c r="F19" s="27">
        <f t="shared" si="0"/>
        <v>0.0014118097000000002</v>
      </c>
      <c r="G19" s="50"/>
      <c r="I19" s="50"/>
    </row>
    <row r="20" spans="1:9" ht="15">
      <c r="A20" s="19">
        <v>44970</v>
      </c>
      <c r="B20" s="38"/>
      <c r="C20" s="52">
        <v>4.325376469967753</v>
      </c>
      <c r="D20" s="40"/>
      <c r="E20" s="41">
        <v>0.0001185035</v>
      </c>
      <c r="F20" s="27">
        <f t="shared" si="0"/>
        <v>0.0015303132000000002</v>
      </c>
      <c r="G20" s="50"/>
      <c r="I20" s="50"/>
    </row>
    <row r="21" spans="1:9" ht="15">
      <c r="A21" s="19">
        <v>44971</v>
      </c>
      <c r="B21" s="38"/>
      <c r="C21" s="52">
        <v>4.6321680624695025</v>
      </c>
      <c r="D21" s="40"/>
      <c r="E21" s="41">
        <v>0.0001269087</v>
      </c>
      <c r="F21" s="27">
        <f t="shared" si="0"/>
        <v>0.0016572219000000003</v>
      </c>
      <c r="G21" s="50"/>
      <c r="I21" s="50"/>
    </row>
    <row r="22" spans="1:9" ht="15">
      <c r="A22" s="19">
        <v>44972</v>
      </c>
      <c r="B22" s="38"/>
      <c r="C22" s="52">
        <v>4.3247361176</v>
      </c>
      <c r="D22" s="40"/>
      <c r="E22" s="41">
        <v>0.0001184859</v>
      </c>
      <c r="F22" s="27">
        <f t="shared" si="0"/>
        <v>0.0017757078000000003</v>
      </c>
      <c r="G22" s="50"/>
      <c r="I22" s="50"/>
    </row>
    <row r="23" spans="1:9" ht="15">
      <c r="A23" s="19">
        <v>44973</v>
      </c>
      <c r="B23" s="38"/>
      <c r="C23" s="52">
        <v>4.431785085153958</v>
      </c>
      <c r="D23" s="40"/>
      <c r="E23" s="41">
        <v>0.0001214188</v>
      </c>
      <c r="F23" s="27">
        <f t="shared" si="0"/>
        <v>0.0018971266000000003</v>
      </c>
      <c r="G23" s="50"/>
      <c r="I23" s="50"/>
    </row>
    <row r="24" spans="1:9" ht="15">
      <c r="A24" s="19">
        <v>44974</v>
      </c>
      <c r="B24" s="38"/>
      <c r="C24" s="52">
        <v>4.2954734721</v>
      </c>
      <c r="D24" s="40"/>
      <c r="E24" s="41">
        <v>0.0001176842</v>
      </c>
      <c r="F24" s="27">
        <f t="shared" si="0"/>
        <v>0.0020148108000000004</v>
      </c>
      <c r="G24" s="50"/>
      <c r="I24" s="50"/>
    </row>
    <row r="25" spans="1:9" ht="15">
      <c r="A25" s="19">
        <v>44975</v>
      </c>
      <c r="B25" s="38"/>
      <c r="C25" s="52">
        <v>4.2954734721</v>
      </c>
      <c r="D25" s="40"/>
      <c r="E25" s="41">
        <v>0.0001176842</v>
      </c>
      <c r="F25" s="27">
        <f t="shared" si="0"/>
        <v>0.0021324950000000003</v>
      </c>
      <c r="G25" s="50"/>
      <c r="I25" s="50"/>
    </row>
    <row r="26" spans="1:9" ht="15">
      <c r="A26" s="19">
        <v>44976</v>
      </c>
      <c r="B26" s="38"/>
      <c r="C26" s="52">
        <v>4.2954734721</v>
      </c>
      <c r="D26" s="40"/>
      <c r="E26" s="41">
        <v>0.0001176842</v>
      </c>
      <c r="F26" s="27">
        <f t="shared" si="0"/>
        <v>0.0022501792000000002</v>
      </c>
      <c r="G26" s="50"/>
      <c r="I26" s="50"/>
    </row>
    <row r="27" spans="1:9" ht="15">
      <c r="A27" s="19">
        <v>44977</v>
      </c>
      <c r="B27" s="38"/>
      <c r="C27" s="52">
        <v>4.2954734721</v>
      </c>
      <c r="D27" s="40"/>
      <c r="E27" s="41">
        <v>0.0001176842</v>
      </c>
      <c r="F27" s="27">
        <f t="shared" si="0"/>
        <v>0.0023678634</v>
      </c>
      <c r="G27" s="50"/>
      <c r="I27" s="50"/>
    </row>
    <row r="28" spans="1:9" ht="15">
      <c r="A28" s="19">
        <v>44978</v>
      </c>
      <c r="B28" s="38"/>
      <c r="C28" s="52">
        <v>4.3587694829</v>
      </c>
      <c r="D28" s="40"/>
      <c r="E28" s="41">
        <v>0.0001194183</v>
      </c>
      <c r="F28" s="27">
        <f t="shared" si="0"/>
        <v>0.0024872817000000003</v>
      </c>
      <c r="G28" s="50"/>
      <c r="I28" s="50"/>
    </row>
    <row r="29" spans="1:9" ht="15">
      <c r="A29" s="19">
        <v>44979</v>
      </c>
      <c r="B29" s="38"/>
      <c r="C29" s="52">
        <v>4.705603147674538</v>
      </c>
      <c r="D29" s="40"/>
      <c r="E29" s="41">
        <v>0.00012892063418286405</v>
      </c>
      <c r="F29" s="27">
        <f t="shared" si="0"/>
        <v>0.0026162023341828643</v>
      </c>
      <c r="G29" s="50"/>
      <c r="I29" s="50"/>
    </row>
    <row r="30" spans="1:9" ht="15">
      <c r="A30" s="19">
        <v>44980</v>
      </c>
      <c r="B30" s="38"/>
      <c r="C30" s="52">
        <v>4.389161208940391</v>
      </c>
      <c r="D30" s="40"/>
      <c r="E30" s="41">
        <v>0.00012025099202576416</v>
      </c>
      <c r="F30" s="27">
        <f t="shared" si="0"/>
        <v>0.0027364533262086285</v>
      </c>
      <c r="G30" s="50"/>
      <c r="I30" s="50"/>
    </row>
    <row r="31" spans="1:9" ht="15">
      <c r="A31" s="19">
        <v>44981</v>
      </c>
      <c r="B31" s="38"/>
      <c r="C31" s="52">
        <v>4.366766866499399</v>
      </c>
      <c r="D31" s="40"/>
      <c r="E31" s="41">
        <v>0.0001196374483972438</v>
      </c>
      <c r="F31" s="27">
        <f t="shared" si="0"/>
        <v>0.0028560907746058724</v>
      </c>
      <c r="G31" s="50"/>
      <c r="I31" s="50"/>
    </row>
    <row r="32" spans="1:9" ht="15">
      <c r="A32" s="19">
        <v>44982</v>
      </c>
      <c r="B32" s="38"/>
      <c r="C32" s="52">
        <v>4.366766866499399</v>
      </c>
      <c r="D32" s="40"/>
      <c r="E32" s="41">
        <v>0.0001196374483972438</v>
      </c>
      <c r="F32" s="27">
        <f t="shared" si="0"/>
        <v>0.0029757282230031164</v>
      </c>
      <c r="G32" s="50"/>
      <c r="I32" s="50"/>
    </row>
    <row r="33" spans="1:9" ht="15">
      <c r="A33" s="19">
        <v>44983</v>
      </c>
      <c r="B33" s="38"/>
      <c r="C33" s="52">
        <v>4.366766866499399</v>
      </c>
      <c r="D33" s="40"/>
      <c r="E33" s="41">
        <v>0.0001196374483972438</v>
      </c>
      <c r="F33" s="27">
        <f t="shared" si="0"/>
        <v>0.0030953656714003603</v>
      </c>
      <c r="G33" s="50"/>
      <c r="I33" s="50"/>
    </row>
    <row r="34" spans="1:9" ht="15">
      <c r="A34" s="19">
        <v>44984</v>
      </c>
      <c r="B34" s="38"/>
      <c r="C34" s="52">
        <v>4.390659070650786</v>
      </c>
      <c r="D34" s="40"/>
      <c r="E34" s="41">
        <v>0.00012029202933289825</v>
      </c>
      <c r="F34" s="27">
        <f t="shared" si="0"/>
        <v>0.0032156577007332585</v>
      </c>
      <c r="G34" s="50"/>
      <c r="I34" s="50"/>
    </row>
    <row r="35" spans="1:9" ht="15">
      <c r="A35" s="19">
        <v>44985</v>
      </c>
      <c r="B35" s="38"/>
      <c r="C35" s="52">
        <v>5.464608585516471</v>
      </c>
      <c r="D35" s="40"/>
      <c r="E35" s="41">
        <v>0.00014971530371278002</v>
      </c>
      <c r="F35" s="27">
        <f t="shared" si="0"/>
        <v>0.0033653730044460387</v>
      </c>
      <c r="G35" s="50"/>
      <c r="I35" s="50"/>
    </row>
    <row r="36" spans="1:9" ht="15">
      <c r="A36" s="19"/>
      <c r="B36" s="38"/>
      <c r="C36" s="52"/>
      <c r="D36" s="40"/>
      <c r="E36" s="41"/>
      <c r="F36" s="27">
        <f t="shared" si="0"/>
      </c>
      <c r="G36" s="50"/>
      <c r="I36" s="50"/>
    </row>
    <row r="37" spans="1:9" ht="15">
      <c r="A37" s="19"/>
      <c r="B37" s="38"/>
      <c r="C37" s="52"/>
      <c r="D37" s="40"/>
      <c r="E37" s="41"/>
      <c r="F37" s="27">
        <f>IF(E37="","",F36+E37)</f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19"/>
      <c r="B40" s="38"/>
      <c r="C40" s="51"/>
      <c r="D40" s="51"/>
      <c r="E40" s="51"/>
      <c r="F40" s="27"/>
    </row>
    <row r="41" spans="1:6" ht="15">
      <c r="A41" s="53" t="s">
        <v>10</v>
      </c>
      <c r="B41" s="38"/>
      <c r="C41" s="54">
        <f>AVERAGE(C8:C38)</f>
        <v>4.387003902594201</v>
      </c>
      <c r="D41" s="38"/>
      <c r="E41" s="55"/>
      <c r="F41" s="56"/>
    </row>
    <row r="42" spans="1:6" ht="15">
      <c r="A42" s="40"/>
      <c r="B42" s="40"/>
      <c r="C42" s="29"/>
      <c r="D42" s="40"/>
      <c r="E42" s="30"/>
      <c r="F42" s="57"/>
    </row>
    <row r="43" spans="1:6" ht="15">
      <c r="A43" s="51"/>
      <c r="B43" s="51"/>
      <c r="C43" s="51"/>
      <c r="D43" s="51"/>
      <c r="E43" s="51"/>
      <c r="F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0">
      <selection activeCell="C41" sqref="C41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44927</v>
      </c>
      <c r="B8" s="38"/>
      <c r="C8" s="52">
        <v>4.080088522338978</v>
      </c>
      <c r="D8" s="40"/>
      <c r="E8" s="41">
        <v>0.000111783</v>
      </c>
      <c r="F8" s="27">
        <f>+E8</f>
        <v>0.000111783</v>
      </c>
      <c r="G8" s="50"/>
      <c r="I8" s="50"/>
    </row>
    <row r="9" spans="1:9" ht="15">
      <c r="A9" s="19">
        <v>44928</v>
      </c>
      <c r="B9" s="38"/>
      <c r="C9" s="52">
        <v>4.03619842457724</v>
      </c>
      <c r="D9" s="40"/>
      <c r="E9" s="41">
        <v>0.000110581</v>
      </c>
      <c r="F9" s="27">
        <f>IF(E9="","",F8+E9)</f>
        <v>0.00022236400000000001</v>
      </c>
      <c r="I9" s="50"/>
    </row>
    <row r="10" spans="1:9" ht="15">
      <c r="A10" s="19">
        <v>44929</v>
      </c>
      <c r="B10" s="38"/>
      <c r="C10" s="52">
        <v>4.122384373433195</v>
      </c>
      <c r="D10" s="40"/>
      <c r="E10" s="41">
        <v>0.000112942</v>
      </c>
      <c r="F10" s="27">
        <f aca="true" t="shared" si="0" ref="F10:F38">IF(E10="","",F9+E10)</f>
        <v>0.000335306</v>
      </c>
      <c r="G10" s="50"/>
      <c r="I10" s="50"/>
    </row>
    <row r="11" spans="1:9" ht="15">
      <c r="A11" s="19">
        <v>44930</v>
      </c>
      <c r="B11" s="38"/>
      <c r="C11" s="52">
        <v>4.4659939686618095</v>
      </c>
      <c r="D11" s="40"/>
      <c r="E11" s="41">
        <v>0.000122356</v>
      </c>
      <c r="F11" s="27">
        <f t="shared" si="0"/>
        <v>0.000457662</v>
      </c>
      <c r="G11" s="50"/>
      <c r="I11" s="50"/>
    </row>
    <row r="12" spans="1:9" ht="15">
      <c r="A12" s="19">
        <v>44931</v>
      </c>
      <c r="B12" s="38"/>
      <c r="C12" s="52">
        <v>4.138111130344709</v>
      </c>
      <c r="D12" s="40"/>
      <c r="E12" s="41">
        <v>0.000113373</v>
      </c>
      <c r="F12" s="27">
        <f t="shared" si="0"/>
        <v>0.000571035</v>
      </c>
      <c r="G12" s="50"/>
      <c r="I12" s="50"/>
    </row>
    <row r="13" spans="1:9" ht="15">
      <c r="A13" s="19">
        <v>44932</v>
      </c>
      <c r="B13" s="38"/>
      <c r="C13" s="52">
        <v>4.070126024457391</v>
      </c>
      <c r="D13" s="40"/>
      <c r="E13" s="41">
        <v>0.00011151</v>
      </c>
      <c r="F13" s="27">
        <f t="shared" si="0"/>
        <v>0.000682545</v>
      </c>
      <c r="G13" s="50"/>
      <c r="I13" s="50"/>
    </row>
    <row r="14" spans="1:9" ht="15">
      <c r="A14" s="19">
        <v>44933</v>
      </c>
      <c r="B14" s="38"/>
      <c r="C14" s="52">
        <v>4.070126024457391</v>
      </c>
      <c r="D14" s="40"/>
      <c r="E14" s="41">
        <v>0.00011151</v>
      </c>
      <c r="F14" s="27">
        <f t="shared" si="0"/>
        <v>0.000794055</v>
      </c>
      <c r="G14" s="50"/>
      <c r="I14" s="50"/>
    </row>
    <row r="15" spans="1:9" ht="15">
      <c r="A15" s="19">
        <v>44934</v>
      </c>
      <c r="B15" s="38"/>
      <c r="C15" s="52">
        <v>4.070125625941528</v>
      </c>
      <c r="D15" s="40"/>
      <c r="E15" s="41">
        <v>0.00011151</v>
      </c>
      <c r="F15" s="27">
        <f t="shared" si="0"/>
        <v>0.000905565</v>
      </c>
      <c r="G15" s="50"/>
      <c r="I15" s="50"/>
    </row>
    <row r="16" spans="1:9" ht="15">
      <c r="A16" s="19">
        <v>44935</v>
      </c>
      <c r="B16" s="38"/>
      <c r="C16" s="52">
        <v>4.159132205829033</v>
      </c>
      <c r="D16" s="40"/>
      <c r="E16" s="41">
        <v>0.000113949</v>
      </c>
      <c r="F16" s="27">
        <f t="shared" si="0"/>
        <v>0.001019514</v>
      </c>
      <c r="G16" s="50"/>
      <c r="I16" s="50"/>
    </row>
    <row r="17" spans="1:9" ht="15">
      <c r="A17" s="19">
        <v>44936</v>
      </c>
      <c r="B17" s="38"/>
      <c r="C17" s="52">
        <v>4.386784978989454</v>
      </c>
      <c r="D17" s="40"/>
      <c r="E17" s="41">
        <v>0.000120186</v>
      </c>
      <c r="F17" s="27">
        <f t="shared" si="0"/>
        <v>0.0011397</v>
      </c>
      <c r="G17" s="50"/>
      <c r="I17" s="50"/>
    </row>
    <row r="18" spans="1:9" ht="15">
      <c r="A18" s="19">
        <v>44937</v>
      </c>
      <c r="B18" s="38"/>
      <c r="C18" s="52">
        <v>4.138744457</v>
      </c>
      <c r="D18" s="40"/>
      <c r="E18" s="41">
        <v>0.00011339</v>
      </c>
      <c r="F18" s="27">
        <f t="shared" si="0"/>
        <v>0.00125309</v>
      </c>
      <c r="G18" s="50"/>
      <c r="I18" s="50"/>
    </row>
    <row r="19" spans="1:9" ht="15">
      <c r="A19" s="19">
        <v>44938</v>
      </c>
      <c r="B19" s="38"/>
      <c r="C19" s="52">
        <v>4.17206889809248</v>
      </c>
      <c r="D19" s="40"/>
      <c r="E19" s="41">
        <v>0.000114303</v>
      </c>
      <c r="F19" s="27">
        <f t="shared" si="0"/>
        <v>0.0013673930000000002</v>
      </c>
      <c r="G19" s="50"/>
      <c r="I19" s="50"/>
    </row>
    <row r="20" spans="1:9" ht="15">
      <c r="A20" s="19">
        <v>44939</v>
      </c>
      <c r="B20" s="38"/>
      <c r="C20" s="52">
        <v>4.049795280261819</v>
      </c>
      <c r="D20" s="40"/>
      <c r="E20" s="41">
        <v>0.000110953</v>
      </c>
      <c r="F20" s="27">
        <f t="shared" si="0"/>
        <v>0.0014783460000000002</v>
      </c>
      <c r="G20" s="50"/>
      <c r="I20" s="50"/>
    </row>
    <row r="21" spans="1:9" ht="15">
      <c r="A21" s="19">
        <v>44940</v>
      </c>
      <c r="B21" s="38"/>
      <c r="C21" s="52">
        <v>4.049795280261819</v>
      </c>
      <c r="D21" s="40"/>
      <c r="E21" s="41">
        <v>0.000110953</v>
      </c>
      <c r="F21" s="27">
        <f t="shared" si="0"/>
        <v>0.0015892990000000002</v>
      </c>
      <c r="G21" s="50"/>
      <c r="I21" s="50"/>
    </row>
    <row r="22" spans="1:9" ht="15">
      <c r="A22" s="19">
        <v>44941</v>
      </c>
      <c r="B22" s="38"/>
      <c r="C22" s="52">
        <v>4.049795280261819</v>
      </c>
      <c r="D22" s="40"/>
      <c r="E22" s="41">
        <v>0.000110953</v>
      </c>
      <c r="F22" s="27">
        <f t="shared" si="0"/>
        <v>0.0017002520000000002</v>
      </c>
      <c r="G22" s="50"/>
      <c r="I22" s="50"/>
    </row>
    <row r="23" spans="1:9" ht="15">
      <c r="A23" s="19">
        <v>44942</v>
      </c>
      <c r="B23" s="38"/>
      <c r="C23" s="52">
        <v>4.049795280261819</v>
      </c>
      <c r="D23" s="40"/>
      <c r="E23" s="41">
        <v>0.000110953</v>
      </c>
      <c r="F23" s="27">
        <f t="shared" si="0"/>
        <v>0.0018112050000000002</v>
      </c>
      <c r="G23" s="50"/>
      <c r="I23" s="50"/>
    </row>
    <row r="24" spans="1:9" ht="15">
      <c r="A24" s="19">
        <v>44943</v>
      </c>
      <c r="B24" s="38"/>
      <c r="C24" s="52">
        <v>4.2296113920598835</v>
      </c>
      <c r="D24" s="40"/>
      <c r="E24" s="41">
        <v>0.00011588</v>
      </c>
      <c r="F24" s="27">
        <f t="shared" si="0"/>
        <v>0.0019270850000000003</v>
      </c>
      <c r="G24" s="50"/>
      <c r="I24" s="50"/>
    </row>
    <row r="25" spans="1:9" ht="15">
      <c r="A25" s="19">
        <v>44944</v>
      </c>
      <c r="B25" s="38"/>
      <c r="C25" s="52">
        <v>4.605296941564785</v>
      </c>
      <c r="D25" s="40"/>
      <c r="E25" s="41">
        <v>0.000126173</v>
      </c>
      <c r="F25" s="27">
        <f t="shared" si="0"/>
        <v>0.002053258</v>
      </c>
      <c r="G25" s="50"/>
      <c r="I25" s="50"/>
    </row>
    <row r="26" spans="1:9" ht="15">
      <c r="A26" s="19">
        <v>44945</v>
      </c>
      <c r="B26" s="38"/>
      <c r="C26" s="52">
        <v>4.178982999745612</v>
      </c>
      <c r="D26" s="40"/>
      <c r="E26" s="41">
        <v>0.000114493</v>
      </c>
      <c r="F26" s="27">
        <f t="shared" si="0"/>
        <v>0.002167751</v>
      </c>
      <c r="G26" s="50"/>
      <c r="I26" s="50"/>
    </row>
    <row r="27" spans="1:9" ht="15">
      <c r="A27" s="19">
        <v>44946</v>
      </c>
      <c r="B27" s="38"/>
      <c r="C27" s="52">
        <v>4.100749762392818</v>
      </c>
      <c r="D27" s="40"/>
      <c r="E27" s="41">
        <v>0.000112349</v>
      </c>
      <c r="F27" s="27">
        <f t="shared" si="0"/>
        <v>0.0022800999999999997</v>
      </c>
      <c r="G27" s="50"/>
      <c r="I27" s="50"/>
    </row>
    <row r="28" spans="1:9" ht="15">
      <c r="A28" s="19">
        <v>44947</v>
      </c>
      <c r="B28" s="38"/>
      <c r="C28" s="52">
        <v>4.100749762392818</v>
      </c>
      <c r="D28" s="40"/>
      <c r="E28" s="41">
        <v>0.000112349</v>
      </c>
      <c r="F28" s="27">
        <f t="shared" si="0"/>
        <v>0.0023924489999999996</v>
      </c>
      <c r="G28" s="50"/>
      <c r="I28" s="50"/>
    </row>
    <row r="29" spans="1:9" ht="15">
      <c r="A29" s="19">
        <v>44948</v>
      </c>
      <c r="B29" s="38"/>
      <c r="C29" s="52">
        <v>4.100749762392818</v>
      </c>
      <c r="D29" s="40"/>
      <c r="E29" s="41">
        <v>0.000112349</v>
      </c>
      <c r="F29" s="27">
        <f t="shared" si="0"/>
        <v>0.0025047979999999995</v>
      </c>
      <c r="G29" s="50"/>
      <c r="I29" s="50"/>
    </row>
    <row r="30" spans="1:9" ht="15">
      <c r="A30" s="19">
        <v>44949</v>
      </c>
      <c r="B30" s="38"/>
      <c r="C30" s="52">
        <v>4.24859605543169</v>
      </c>
      <c r="D30" s="40"/>
      <c r="E30" s="41">
        <v>0.0001164</v>
      </c>
      <c r="F30" s="27">
        <f t="shared" si="0"/>
        <v>0.0026211979999999995</v>
      </c>
      <c r="G30" s="50"/>
      <c r="I30" s="50"/>
    </row>
    <row r="31" spans="1:9" ht="15">
      <c r="A31" s="19">
        <v>44950</v>
      </c>
      <c r="B31" s="38"/>
      <c r="C31" s="52">
        <v>4.6631879564434975</v>
      </c>
      <c r="D31" s="40"/>
      <c r="E31" s="41">
        <v>0.000127759</v>
      </c>
      <c r="F31" s="27">
        <f t="shared" si="0"/>
        <v>0.0027489569999999994</v>
      </c>
      <c r="G31" s="50"/>
      <c r="I31" s="50"/>
    </row>
    <row r="32" spans="1:9" ht="15">
      <c r="A32" s="19">
        <v>44951</v>
      </c>
      <c r="B32" s="38"/>
      <c r="C32" s="52">
        <v>4.268774529661986</v>
      </c>
      <c r="D32" s="40"/>
      <c r="E32" s="41">
        <v>0.000116953</v>
      </c>
      <c r="F32" s="27">
        <f t="shared" si="0"/>
        <v>0.0028659099999999993</v>
      </c>
      <c r="G32" s="50"/>
      <c r="I32" s="50"/>
    </row>
    <row r="33" spans="1:9" ht="15">
      <c r="A33" s="19">
        <v>44952</v>
      </c>
      <c r="B33" s="38"/>
      <c r="C33" s="52">
        <v>4.304148965148655</v>
      </c>
      <c r="D33" s="40"/>
      <c r="E33" s="41">
        <v>0.000117922</v>
      </c>
      <c r="F33" s="27">
        <f t="shared" si="0"/>
        <v>0.002983831999999999</v>
      </c>
      <c r="G33" s="50"/>
      <c r="I33" s="50"/>
    </row>
    <row r="34" spans="1:9" ht="15">
      <c r="A34" s="19">
        <v>44953</v>
      </c>
      <c r="B34" s="38"/>
      <c r="C34" s="52">
        <v>4.153391057</v>
      </c>
      <c r="D34" s="40"/>
      <c r="E34" s="41">
        <v>0.000113792</v>
      </c>
      <c r="F34" s="27">
        <f t="shared" si="0"/>
        <v>0.0030976239999999993</v>
      </c>
      <c r="G34" s="50"/>
      <c r="I34" s="50"/>
    </row>
    <row r="35" spans="1:9" ht="15">
      <c r="A35" s="19">
        <v>44954</v>
      </c>
      <c r="B35" s="38"/>
      <c r="C35" s="52">
        <v>4.153391057</v>
      </c>
      <c r="D35" s="40"/>
      <c r="E35" s="41">
        <v>0.000113792</v>
      </c>
      <c r="F35" s="27">
        <f t="shared" si="0"/>
        <v>0.0032114159999999995</v>
      </c>
      <c r="G35" s="50"/>
      <c r="I35" s="50"/>
    </row>
    <row r="36" spans="1:9" ht="15">
      <c r="A36" s="19">
        <v>44955</v>
      </c>
      <c r="B36" s="38"/>
      <c r="C36" s="52">
        <v>4.153391057</v>
      </c>
      <c r="D36" s="40"/>
      <c r="E36" s="41">
        <v>0.000113792</v>
      </c>
      <c r="F36" s="27">
        <f t="shared" si="0"/>
        <v>0.0033252079999999996</v>
      </c>
      <c r="G36" s="50"/>
      <c r="I36" s="50"/>
    </row>
    <row r="37" spans="1:9" ht="15">
      <c r="A37" s="19">
        <v>44956</v>
      </c>
      <c r="B37" s="38"/>
      <c r="C37" s="52">
        <v>4.218743195037596</v>
      </c>
      <c r="D37" s="40"/>
      <c r="E37" s="41">
        <v>0.00011558200534349579</v>
      </c>
      <c r="F37" s="27">
        <f>IF(E37="","",F36+E37)</f>
        <v>0.0034407900053434956</v>
      </c>
      <c r="G37" s="50"/>
      <c r="I37" s="50"/>
    </row>
    <row r="38" spans="1:9" ht="15">
      <c r="A38" s="19">
        <v>44957</v>
      </c>
      <c r="B38" s="38"/>
      <c r="C38" s="52">
        <v>4.294453296</v>
      </c>
      <c r="D38" s="40"/>
      <c r="E38" s="41">
        <v>0.000117656</v>
      </c>
      <c r="F38" s="27">
        <f t="shared" si="0"/>
        <v>0.0035584460053434954</v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23"/>
      <c r="B40" s="34"/>
      <c r="F40" s="27"/>
    </row>
    <row r="41" spans="1:6" ht="15">
      <c r="A41" s="24" t="s">
        <v>10</v>
      </c>
      <c r="B41" s="34"/>
      <c r="C41" s="16">
        <f>AVERAGE(C8:C38)</f>
        <v>4.189783340143311</v>
      </c>
      <c r="D41" s="34"/>
      <c r="E41" s="17"/>
      <c r="F41" s="18"/>
    </row>
    <row r="42" spans="1:6" ht="15">
      <c r="A42" s="40"/>
      <c r="B42" s="40"/>
      <c r="C42" s="29"/>
      <c r="D42" s="40"/>
      <c r="E42" s="30"/>
      <c r="F42" s="28"/>
    </row>
    <row r="43" spans="1:5" ht="15">
      <c r="A43" s="51"/>
      <c r="B43" s="51"/>
      <c r="C43" s="51"/>
      <c r="D43" s="51"/>
      <c r="E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7">
      <selection activeCell="C43" sqref="C43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44896</v>
      </c>
      <c r="B8" s="38"/>
      <c r="C8" s="52">
        <v>3.7550170375468728</v>
      </c>
      <c r="D8" s="40"/>
      <c r="E8" s="41">
        <v>0.000102877</v>
      </c>
      <c r="F8" s="27">
        <f>+E8</f>
        <v>0.000102877</v>
      </c>
      <c r="G8" s="50"/>
      <c r="I8" s="50"/>
    </row>
    <row r="9" spans="1:9" ht="15">
      <c r="A9" s="19">
        <v>44897</v>
      </c>
      <c r="B9" s="38"/>
      <c r="C9" s="52">
        <v>3.614991023729282</v>
      </c>
      <c r="D9" s="40"/>
      <c r="E9" s="41">
        <v>9.9041E-05</v>
      </c>
      <c r="F9" s="27">
        <f>IF(E9="","",F8+E9)</f>
        <v>0.000201918</v>
      </c>
      <c r="I9" s="50"/>
    </row>
    <row r="10" spans="1:9" ht="15">
      <c r="A10" s="19">
        <v>44898</v>
      </c>
      <c r="B10" s="38"/>
      <c r="C10" s="52">
        <v>3.614991023729282</v>
      </c>
      <c r="D10" s="40"/>
      <c r="E10" s="41">
        <v>9.9041E-05</v>
      </c>
      <c r="F10" s="27">
        <f aca="true" t="shared" si="0" ref="F10:F38">IF(E10="","",F9+E10)</f>
        <v>0.000300959</v>
      </c>
      <c r="G10" s="50"/>
      <c r="I10" s="50"/>
    </row>
    <row r="11" spans="1:9" ht="15">
      <c r="A11" s="19">
        <v>44899</v>
      </c>
      <c r="B11" s="38"/>
      <c r="C11" s="52">
        <v>3.6149909320123528</v>
      </c>
      <c r="D11" s="40"/>
      <c r="E11" s="41">
        <v>9.9041E-05</v>
      </c>
      <c r="F11" s="27">
        <f t="shared" si="0"/>
        <v>0.0004</v>
      </c>
      <c r="G11" s="50"/>
      <c r="I11" s="50"/>
    </row>
    <row r="12" spans="1:9" ht="15">
      <c r="A12" s="19">
        <v>44900</v>
      </c>
      <c r="B12" s="38"/>
      <c r="C12" s="52">
        <v>3.818140656452583</v>
      </c>
      <c r="D12" s="40"/>
      <c r="E12" s="41">
        <v>0.000104607</v>
      </c>
      <c r="F12" s="27">
        <f t="shared" si="0"/>
        <v>0.000504607</v>
      </c>
      <c r="G12" s="50"/>
      <c r="I12" s="50"/>
    </row>
    <row r="13" spans="1:9" ht="15">
      <c r="A13" s="19">
        <v>44901</v>
      </c>
      <c r="B13" s="38"/>
      <c r="C13" s="52">
        <v>4.232839851580357</v>
      </c>
      <c r="D13" s="40"/>
      <c r="E13" s="41">
        <v>0.000115968</v>
      </c>
      <c r="F13" s="27">
        <f t="shared" si="0"/>
        <v>0.0006205750000000001</v>
      </c>
      <c r="G13" s="50"/>
      <c r="I13" s="50"/>
    </row>
    <row r="14" spans="1:9" ht="15">
      <c r="A14" s="19">
        <v>44902</v>
      </c>
      <c r="B14" s="38"/>
      <c r="C14" s="52">
        <v>3.969204581066721</v>
      </c>
      <c r="D14" s="40"/>
      <c r="E14" s="41">
        <v>0.000108745</v>
      </c>
      <c r="F14" s="27">
        <f t="shared" si="0"/>
        <v>0.0007293200000000001</v>
      </c>
      <c r="G14" s="50"/>
      <c r="I14" s="50"/>
    </row>
    <row r="15" spans="1:9" ht="15">
      <c r="A15" s="19">
        <v>44903</v>
      </c>
      <c r="B15" s="38"/>
      <c r="C15" s="52">
        <v>3.910453375617385</v>
      </c>
      <c r="D15" s="40"/>
      <c r="E15" s="41">
        <v>0.000107136</v>
      </c>
      <c r="F15" s="27">
        <f t="shared" si="0"/>
        <v>0.0008364560000000001</v>
      </c>
      <c r="G15" s="50"/>
      <c r="I15" s="50"/>
    </row>
    <row r="16" spans="1:9" ht="15">
      <c r="A16" s="19">
        <v>44904</v>
      </c>
      <c r="B16" s="38"/>
      <c r="C16" s="52">
        <v>3.7919689711889295</v>
      </c>
      <c r="D16" s="40"/>
      <c r="E16" s="41">
        <v>0.00010389</v>
      </c>
      <c r="F16" s="27">
        <f t="shared" si="0"/>
        <v>0.0009403460000000001</v>
      </c>
      <c r="G16" s="50"/>
      <c r="I16" s="50"/>
    </row>
    <row r="17" spans="1:9" ht="15">
      <c r="A17" s="19">
        <v>44905</v>
      </c>
      <c r="B17" s="38"/>
      <c r="C17" s="52">
        <v>3.7919689711889295</v>
      </c>
      <c r="D17" s="40"/>
      <c r="E17" s="41">
        <v>0.00010389</v>
      </c>
      <c r="F17" s="27">
        <f t="shared" si="0"/>
        <v>0.001044236</v>
      </c>
      <c r="G17" s="50"/>
      <c r="I17" s="50"/>
    </row>
    <row r="18" spans="1:9" ht="15">
      <c r="A18" s="19">
        <v>44906</v>
      </c>
      <c r="B18" s="38"/>
      <c r="C18" s="52">
        <v>3.7919689711889295</v>
      </c>
      <c r="D18" s="40"/>
      <c r="E18" s="41">
        <v>0.00010389</v>
      </c>
      <c r="F18" s="27">
        <f t="shared" si="0"/>
        <v>0.001148126</v>
      </c>
      <c r="G18" s="50"/>
      <c r="I18" s="50"/>
    </row>
    <row r="19" spans="1:9" ht="15">
      <c r="A19" s="19">
        <v>44907</v>
      </c>
      <c r="B19" s="38"/>
      <c r="C19" s="52">
        <v>3.9064276164025933</v>
      </c>
      <c r="D19" s="40"/>
      <c r="E19" s="41">
        <v>0.000107025</v>
      </c>
      <c r="F19" s="27">
        <f t="shared" si="0"/>
        <v>0.001255151</v>
      </c>
      <c r="G19" s="50"/>
      <c r="I19" s="50"/>
    </row>
    <row r="20" spans="1:9" ht="15">
      <c r="A20" s="19">
        <v>44908</v>
      </c>
      <c r="B20" s="38"/>
      <c r="C20" s="52">
        <v>4.1951471013173895</v>
      </c>
      <c r="D20" s="40"/>
      <c r="E20" s="41">
        <v>0.000114936</v>
      </c>
      <c r="F20" s="27">
        <f t="shared" si="0"/>
        <v>0.0013700869999999999</v>
      </c>
      <c r="G20" s="50"/>
      <c r="I20" s="50"/>
    </row>
    <row r="21" spans="1:9" ht="15">
      <c r="A21" s="19">
        <v>44909</v>
      </c>
      <c r="B21" s="38"/>
      <c r="C21" s="52">
        <v>3.9479040476948897</v>
      </c>
      <c r="D21" s="40"/>
      <c r="E21" s="41">
        <v>0.000108162</v>
      </c>
      <c r="F21" s="27">
        <f t="shared" si="0"/>
        <v>0.0014782489999999998</v>
      </c>
      <c r="G21" s="50"/>
      <c r="I21" s="50"/>
    </row>
    <row r="22" spans="1:9" ht="15">
      <c r="A22" s="19">
        <v>44910</v>
      </c>
      <c r="B22" s="38"/>
      <c r="C22" s="52">
        <v>4.127067738665563</v>
      </c>
      <c r="D22" s="40"/>
      <c r="E22" s="41">
        <v>0.00011307</v>
      </c>
      <c r="F22" s="27">
        <f t="shared" si="0"/>
        <v>0.001591319</v>
      </c>
      <c r="G22" s="50"/>
      <c r="I22" s="50"/>
    </row>
    <row r="23" spans="1:9" ht="15">
      <c r="A23" s="19">
        <v>44911</v>
      </c>
      <c r="B23" s="38"/>
      <c r="C23" s="52">
        <v>4.040796112483819</v>
      </c>
      <c r="D23" s="40"/>
      <c r="E23" s="41">
        <v>0.000110707</v>
      </c>
      <c r="F23" s="27">
        <f t="shared" si="0"/>
        <v>0.001702026</v>
      </c>
      <c r="G23" s="50"/>
      <c r="I23" s="50"/>
    </row>
    <row r="24" spans="1:9" ht="15">
      <c r="A24" s="19">
        <v>44912</v>
      </c>
      <c r="B24" s="38"/>
      <c r="C24" s="52">
        <v>4.040796112483819</v>
      </c>
      <c r="D24" s="40"/>
      <c r="E24" s="41">
        <v>0.000110707</v>
      </c>
      <c r="F24" s="27">
        <f t="shared" si="0"/>
        <v>0.001812733</v>
      </c>
      <c r="G24" s="50"/>
      <c r="I24" s="50"/>
    </row>
    <row r="25" spans="1:9" ht="15">
      <c r="A25" s="19">
        <v>44913</v>
      </c>
      <c r="B25" s="38"/>
      <c r="C25" s="52">
        <v>4.040796112483819</v>
      </c>
      <c r="D25" s="40"/>
      <c r="E25" s="41">
        <v>0.000110707</v>
      </c>
      <c r="F25" s="27">
        <f t="shared" si="0"/>
        <v>0.00192344</v>
      </c>
      <c r="G25" s="50"/>
      <c r="I25" s="50"/>
    </row>
    <row r="26" spans="1:9" ht="15">
      <c r="A26" s="19">
        <v>44914</v>
      </c>
      <c r="B26" s="38"/>
      <c r="C26" s="52">
        <v>4.156782225456572</v>
      </c>
      <c r="D26" s="40"/>
      <c r="E26" s="41">
        <v>0.000113884</v>
      </c>
      <c r="F26" s="27">
        <f t="shared" si="0"/>
        <v>0.002037324</v>
      </c>
      <c r="G26" s="50"/>
      <c r="I26" s="50"/>
    </row>
    <row r="27" spans="1:9" ht="15">
      <c r="A27" s="19">
        <v>44915</v>
      </c>
      <c r="B27" s="38"/>
      <c r="C27" s="52">
        <v>4.251357644453495</v>
      </c>
      <c r="D27" s="40"/>
      <c r="E27" s="41">
        <v>0.000116476</v>
      </c>
      <c r="F27" s="27">
        <f t="shared" si="0"/>
        <v>0.0021538</v>
      </c>
      <c r="G27" s="50"/>
      <c r="I27" s="50"/>
    </row>
    <row r="28" spans="1:9" ht="15">
      <c r="A28" s="19">
        <v>44916</v>
      </c>
      <c r="B28" s="38"/>
      <c r="C28" s="52">
        <v>4.194530538527503</v>
      </c>
      <c r="D28" s="40"/>
      <c r="E28" s="41">
        <v>0.000114919</v>
      </c>
      <c r="F28" s="27">
        <f t="shared" si="0"/>
        <v>0.0022687189999999998</v>
      </c>
      <c r="G28" s="50"/>
      <c r="I28" s="50"/>
    </row>
    <row r="29" spans="1:9" ht="15">
      <c r="A29" s="19">
        <v>44917</v>
      </c>
      <c r="B29" s="38"/>
      <c r="C29" s="52">
        <v>4.1386014685275</v>
      </c>
      <c r="D29" s="40"/>
      <c r="E29" s="41">
        <v>0.000113386</v>
      </c>
      <c r="F29" s="27">
        <f t="shared" si="0"/>
        <v>0.002382105</v>
      </c>
      <c r="G29" s="50"/>
      <c r="I29" s="50"/>
    </row>
    <row r="30" spans="1:9" ht="15">
      <c r="A30" s="19">
        <v>44918</v>
      </c>
      <c r="B30" s="38"/>
      <c r="C30" s="52">
        <v>4.1289172034464805</v>
      </c>
      <c r="D30" s="40"/>
      <c r="E30" s="41">
        <v>0.000113121</v>
      </c>
      <c r="F30" s="27">
        <f t="shared" si="0"/>
        <v>0.0024952259999999997</v>
      </c>
      <c r="G30" s="50"/>
      <c r="I30" s="50"/>
    </row>
    <row r="31" spans="1:9" ht="15">
      <c r="A31" s="19">
        <v>44919</v>
      </c>
      <c r="B31" s="38"/>
      <c r="C31" s="52">
        <v>4.1289172034464805</v>
      </c>
      <c r="D31" s="40"/>
      <c r="E31" s="41">
        <v>0.000113121</v>
      </c>
      <c r="F31" s="27">
        <f t="shared" si="0"/>
        <v>0.0026083469999999996</v>
      </c>
      <c r="G31" s="50"/>
      <c r="I31" s="50"/>
    </row>
    <row r="32" spans="1:9" ht="15">
      <c r="A32" s="19">
        <v>44920</v>
      </c>
      <c r="B32" s="38"/>
      <c r="C32" s="52">
        <v>4.1289172034464805</v>
      </c>
      <c r="D32" s="40"/>
      <c r="E32" s="41">
        <v>0.000113121</v>
      </c>
      <c r="F32" s="27">
        <f t="shared" si="0"/>
        <v>0.0027214679999999995</v>
      </c>
      <c r="G32" s="50"/>
      <c r="I32" s="50"/>
    </row>
    <row r="33" spans="1:9" ht="15">
      <c r="A33" s="19">
        <v>44921</v>
      </c>
      <c r="B33" s="38"/>
      <c r="C33" s="52">
        <v>4.1289172034464805</v>
      </c>
      <c r="D33" s="40"/>
      <c r="E33" s="41">
        <v>0.000113121</v>
      </c>
      <c r="F33" s="27">
        <f t="shared" si="0"/>
        <v>0.0028345889999999993</v>
      </c>
      <c r="G33" s="50"/>
      <c r="I33" s="50"/>
    </row>
    <row r="34" spans="1:9" ht="15">
      <c r="A34" s="19">
        <v>44922</v>
      </c>
      <c r="B34" s="38"/>
      <c r="C34" s="52">
        <v>4.168659716218821</v>
      </c>
      <c r="D34" s="40"/>
      <c r="E34" s="41">
        <v>0.00011421</v>
      </c>
      <c r="F34" s="27">
        <f t="shared" si="0"/>
        <v>0.0029487989999999993</v>
      </c>
      <c r="G34" s="50"/>
      <c r="I34" s="50"/>
    </row>
    <row r="35" spans="1:9" ht="15">
      <c r="A35" s="19">
        <v>44923</v>
      </c>
      <c r="B35" s="38"/>
      <c r="C35" s="52">
        <v>4.293921215</v>
      </c>
      <c r="D35" s="40"/>
      <c r="E35" s="41">
        <v>0.000117642</v>
      </c>
      <c r="F35" s="27">
        <f t="shared" si="0"/>
        <v>0.003066440999999999</v>
      </c>
      <c r="G35" s="50"/>
      <c r="I35" s="50"/>
    </row>
    <row r="36" spans="1:9" ht="15">
      <c r="A36" s="19">
        <v>44924</v>
      </c>
      <c r="B36" s="38"/>
      <c r="C36" s="52">
        <v>4.1820612326899145</v>
      </c>
      <c r="D36" s="40"/>
      <c r="E36" s="41">
        <v>0.0001145770200736963</v>
      </c>
      <c r="F36" s="27">
        <f t="shared" si="0"/>
        <v>0.0031810180200736956</v>
      </c>
      <c r="G36" s="50"/>
      <c r="I36" s="50"/>
    </row>
    <row r="37" spans="1:9" ht="15">
      <c r="A37" s="19">
        <v>44925</v>
      </c>
      <c r="B37" s="38"/>
      <c r="C37" s="52">
        <v>3.9866799939130906</v>
      </c>
      <c r="D37" s="40"/>
      <c r="E37" s="41">
        <v>0.00010922410942227644</v>
      </c>
      <c r="F37" s="27">
        <f>IF(E37="","",F36+E37)</f>
        <v>0.003290242129495972</v>
      </c>
      <c r="G37" s="50"/>
      <c r="I37" s="50"/>
    </row>
    <row r="38" spans="1:9" ht="15">
      <c r="A38" s="19">
        <v>44926</v>
      </c>
      <c r="B38" s="38"/>
      <c r="C38" s="52">
        <v>3.986680304802004</v>
      </c>
      <c r="D38" s="40"/>
      <c r="E38" s="41">
        <v>0.00010922411793978093</v>
      </c>
      <c r="F38" s="27">
        <f t="shared" si="0"/>
        <v>0.003399466247435753</v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23"/>
      <c r="B40" s="34"/>
      <c r="F40" s="27"/>
    </row>
    <row r="41" spans="1:6" ht="15">
      <c r="A41" s="24" t="s">
        <v>10</v>
      </c>
      <c r="B41" s="34"/>
      <c r="C41" s="16">
        <f>AVERAGE(C8:C38)</f>
        <v>4.0025939803293005</v>
      </c>
      <c r="D41" s="34"/>
      <c r="E41" s="17"/>
      <c r="F41" s="18"/>
    </row>
    <row r="42" spans="1:6" ht="15">
      <c r="A42" s="40"/>
      <c r="B42" s="40"/>
      <c r="C42" s="29"/>
      <c r="D42" s="40"/>
      <c r="E42" s="30"/>
      <c r="F42" s="28"/>
    </row>
    <row r="43" spans="1:5" ht="15">
      <c r="A43" s="51"/>
      <c r="B43" s="51"/>
      <c r="C43" s="51"/>
      <c r="D43" s="51"/>
      <c r="E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9">
      <selection activeCell="D47" sqref="D47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44866</v>
      </c>
      <c r="B8" s="38"/>
      <c r="C8" s="52">
        <v>3.197189876002221</v>
      </c>
      <c r="D8" s="40"/>
      <c r="E8" s="41">
        <v>8.759424317814303E-05</v>
      </c>
      <c r="F8" s="27">
        <f>+E8</f>
        <v>8.759424317814303E-05</v>
      </c>
      <c r="G8" s="50"/>
      <c r="I8" s="50"/>
    </row>
    <row r="9" spans="1:9" ht="15">
      <c r="A9" s="19">
        <v>44867</v>
      </c>
      <c r="B9" s="38"/>
      <c r="C9" s="52">
        <v>3.2076067536317545</v>
      </c>
      <c r="D9" s="40"/>
      <c r="E9" s="41">
        <v>8.78796370858015E-05</v>
      </c>
      <c r="F9" s="27">
        <f>IF(E9="","",F8+E9)</f>
        <v>0.00017547388026394452</v>
      </c>
      <c r="I9" s="50"/>
    </row>
    <row r="10" spans="1:9" ht="15">
      <c r="A10" s="19">
        <v>44868</v>
      </c>
      <c r="B10" s="38"/>
      <c r="C10" s="52">
        <v>3.261232483686998</v>
      </c>
      <c r="D10" s="40"/>
      <c r="E10" s="41">
        <v>8.93488351695068E-05</v>
      </c>
      <c r="F10" s="27">
        <f aca="true" t="shared" si="0" ref="F10:F38">IF(E10="","",F9+E10)</f>
        <v>0.0002648227154334513</v>
      </c>
      <c r="G10" s="50"/>
      <c r="I10" s="50"/>
    </row>
    <row r="11" spans="1:9" ht="15">
      <c r="A11" s="19">
        <v>44869</v>
      </c>
      <c r="B11" s="38"/>
      <c r="C11" s="52">
        <v>3.3955623702633844</v>
      </c>
      <c r="D11" s="40"/>
      <c r="E11" s="41">
        <v>9.302910603461328E-05</v>
      </c>
      <c r="F11" s="27">
        <f t="shared" si="0"/>
        <v>0.0003578518214680646</v>
      </c>
      <c r="G11" s="50"/>
      <c r="I11" s="50"/>
    </row>
    <row r="12" spans="1:9" ht="15">
      <c r="A12" s="19">
        <v>44870</v>
      </c>
      <c r="B12" s="38"/>
      <c r="C12" s="52">
        <v>3.3955623702633844</v>
      </c>
      <c r="D12" s="40"/>
      <c r="E12" s="41">
        <v>9.302910603461328E-05</v>
      </c>
      <c r="F12" s="27">
        <f t="shared" si="0"/>
        <v>0.00045088092750267787</v>
      </c>
      <c r="G12" s="50"/>
      <c r="I12" s="50"/>
    </row>
    <row r="13" spans="1:9" ht="15">
      <c r="A13" s="19">
        <v>44871</v>
      </c>
      <c r="B13" s="38"/>
      <c r="C13" s="52">
        <v>3.3955623702633844</v>
      </c>
      <c r="D13" s="40"/>
      <c r="E13" s="41">
        <v>9.302910603461328E-05</v>
      </c>
      <c r="F13" s="27">
        <f t="shared" si="0"/>
        <v>0.0005439100335372911</v>
      </c>
      <c r="G13" s="50"/>
      <c r="I13" s="50"/>
    </row>
    <row r="14" spans="1:9" ht="15">
      <c r="A14" s="19">
        <v>44872</v>
      </c>
      <c r="B14" s="38"/>
      <c r="C14" s="52">
        <v>3.492255636808792</v>
      </c>
      <c r="D14" s="40"/>
      <c r="E14" s="41">
        <v>9.567823662489841E-05</v>
      </c>
      <c r="F14" s="27">
        <f t="shared" si="0"/>
        <v>0.0006395882701621895</v>
      </c>
      <c r="G14" s="50"/>
      <c r="I14" s="50"/>
    </row>
    <row r="15" spans="1:9" ht="15">
      <c r="A15" s="19">
        <v>44873</v>
      </c>
      <c r="B15" s="38"/>
      <c r="C15" s="52">
        <v>3.533529643858155</v>
      </c>
      <c r="D15" s="40"/>
      <c r="E15" s="41">
        <v>9.680903133857959E-05</v>
      </c>
      <c r="F15" s="27">
        <f t="shared" si="0"/>
        <v>0.0007363973015007691</v>
      </c>
      <c r="G15" s="50"/>
      <c r="I15" s="50"/>
    </row>
    <row r="16" spans="1:9" ht="15">
      <c r="A16" s="19">
        <v>44874</v>
      </c>
      <c r="B16" s="38"/>
      <c r="C16" s="52">
        <v>3.545411424038315</v>
      </c>
      <c r="D16" s="40"/>
      <c r="E16" s="41">
        <v>9.713455956269358E-05</v>
      </c>
      <c r="F16" s="27">
        <f t="shared" si="0"/>
        <v>0.0008335318610634627</v>
      </c>
      <c r="G16" s="50"/>
      <c r="I16" s="50"/>
    </row>
    <row r="17" spans="1:9" ht="15">
      <c r="A17" s="19">
        <v>44875</v>
      </c>
      <c r="B17" s="38"/>
      <c r="C17" s="52">
        <v>3.515360817745555</v>
      </c>
      <c r="D17" s="40"/>
      <c r="E17" s="41">
        <v>9.631125528070015E-05</v>
      </c>
      <c r="F17" s="27">
        <f t="shared" si="0"/>
        <v>0.0009298431163441629</v>
      </c>
      <c r="G17" s="50"/>
      <c r="I17" s="50"/>
    </row>
    <row r="18" spans="1:9" ht="15">
      <c r="A18" s="19">
        <v>44876</v>
      </c>
      <c r="B18" s="38"/>
      <c r="C18" s="52">
        <v>3.4875936571852924</v>
      </c>
      <c r="D18" s="40"/>
      <c r="E18" s="41">
        <v>9.555051115576143E-05</v>
      </c>
      <c r="F18" s="27">
        <f t="shared" si="0"/>
        <v>0.0010253936274999243</v>
      </c>
      <c r="G18" s="50"/>
      <c r="I18" s="50"/>
    </row>
    <row r="19" spans="1:9" ht="15">
      <c r="A19" s="19">
        <v>44877</v>
      </c>
      <c r="B19" s="38"/>
      <c r="C19" s="52">
        <v>3.4875936571852924</v>
      </c>
      <c r="D19" s="40"/>
      <c r="E19" s="41">
        <v>9.555051115576143E-05</v>
      </c>
      <c r="F19" s="27">
        <f t="shared" si="0"/>
        <v>0.0011209441386556857</v>
      </c>
      <c r="G19" s="50"/>
      <c r="I19" s="50"/>
    </row>
    <row r="20" spans="1:9" ht="15">
      <c r="A20" s="19">
        <v>44878</v>
      </c>
      <c r="B20" s="38"/>
      <c r="C20" s="52">
        <v>3.4875936571852924</v>
      </c>
      <c r="D20" s="40"/>
      <c r="E20" s="41">
        <v>9.555051115576143E-05</v>
      </c>
      <c r="F20" s="27">
        <f t="shared" si="0"/>
        <v>0.001216494649811447</v>
      </c>
      <c r="G20" s="50"/>
      <c r="I20" s="50"/>
    </row>
    <row r="21" spans="1:9" ht="15">
      <c r="A21" s="19">
        <v>44879</v>
      </c>
      <c r="B21" s="38"/>
      <c r="C21" s="52">
        <v>3.491857978710948</v>
      </c>
      <c r="D21" s="40"/>
      <c r="E21" s="41">
        <v>9.566734188249172E-05</v>
      </c>
      <c r="F21" s="27">
        <f t="shared" si="0"/>
        <v>0.0013121619916939388</v>
      </c>
      <c r="G21" s="50"/>
      <c r="I21" s="50"/>
    </row>
    <row r="22" spans="1:9" ht="15">
      <c r="A22" s="19">
        <v>44880</v>
      </c>
      <c r="B22" s="38"/>
      <c r="C22" s="52">
        <v>3.5654472516860025</v>
      </c>
      <c r="D22" s="40"/>
      <c r="E22" s="41">
        <v>9.76834863475617E-05</v>
      </c>
      <c r="F22" s="27">
        <f t="shared" si="0"/>
        <v>0.0014098454780415005</v>
      </c>
      <c r="G22" s="50"/>
      <c r="I22" s="50"/>
    </row>
    <row r="23" spans="1:9" ht="15">
      <c r="A23" s="19">
        <v>44881</v>
      </c>
      <c r="B23" s="38"/>
      <c r="C23" s="52">
        <v>3.5868084263674618</v>
      </c>
      <c r="D23" s="40"/>
      <c r="E23" s="41">
        <v>9.826872401006745E-05</v>
      </c>
      <c r="F23" s="27">
        <f t="shared" si="0"/>
        <v>0.001508114202051568</v>
      </c>
      <c r="G23" s="50"/>
      <c r="I23" s="50"/>
    </row>
    <row r="24" spans="1:9" ht="15">
      <c r="A24" s="19">
        <v>44882</v>
      </c>
      <c r="B24" s="38"/>
      <c r="C24" s="52">
        <v>3.582291986308596</v>
      </c>
      <c r="D24" s="40"/>
      <c r="E24" s="41">
        <v>9.814498592626289E-05</v>
      </c>
      <c r="F24" s="27">
        <f t="shared" si="0"/>
        <v>0.0016062591879778309</v>
      </c>
      <c r="G24" s="50"/>
      <c r="I24" s="50"/>
    </row>
    <row r="25" spans="1:9" ht="15">
      <c r="A25" s="19">
        <v>44883</v>
      </c>
      <c r="B25" s="38"/>
      <c r="C25" s="52">
        <v>3.5336745213452945</v>
      </c>
      <c r="D25" s="40"/>
      <c r="E25" s="41">
        <v>9.681300058480259E-05</v>
      </c>
      <c r="F25" s="27">
        <f t="shared" si="0"/>
        <v>0.0017030721885626335</v>
      </c>
      <c r="G25" s="50"/>
      <c r="I25" s="50"/>
    </row>
    <row r="26" spans="1:9" ht="15">
      <c r="A26" s="19">
        <v>44884</v>
      </c>
      <c r="B26" s="38"/>
      <c r="C26" s="52">
        <v>3.5336745213452945</v>
      </c>
      <c r="D26" s="40"/>
      <c r="E26" s="41">
        <v>9.681300058480259E-05</v>
      </c>
      <c r="F26" s="27">
        <f t="shared" si="0"/>
        <v>0.0017998851891474362</v>
      </c>
      <c r="G26" s="50"/>
      <c r="I26" s="50"/>
    </row>
    <row r="27" spans="1:9" ht="15">
      <c r="A27" s="19">
        <v>44885</v>
      </c>
      <c r="B27" s="38"/>
      <c r="C27" s="52">
        <v>3.5336745213452945</v>
      </c>
      <c r="D27" s="40"/>
      <c r="E27" s="41">
        <v>9.681300058480259E-05</v>
      </c>
      <c r="F27" s="27">
        <f t="shared" si="0"/>
        <v>0.0018966981897322389</v>
      </c>
      <c r="G27" s="50"/>
      <c r="I27" s="50"/>
    </row>
    <row r="28" spans="1:9" ht="15">
      <c r="A28" s="19">
        <v>44886</v>
      </c>
      <c r="B28" s="38"/>
      <c r="C28" s="52">
        <v>3.6080876980473757</v>
      </c>
      <c r="D28" s="40"/>
      <c r="E28" s="41">
        <v>9.885171775472262E-05</v>
      </c>
      <c r="F28" s="27">
        <f t="shared" si="0"/>
        <v>0.0019955499074869616</v>
      </c>
      <c r="G28" s="50"/>
      <c r="I28" s="50"/>
    </row>
    <row r="29" spans="1:9" ht="15">
      <c r="A29" s="19">
        <v>44887</v>
      </c>
      <c r="B29" s="38"/>
      <c r="C29" s="52">
        <v>3.8330906542370666</v>
      </c>
      <c r="D29" s="40"/>
      <c r="E29" s="41">
        <v>0.00010501618230786485</v>
      </c>
      <c r="F29" s="27">
        <f t="shared" si="0"/>
        <v>0.0021005660897948264</v>
      </c>
      <c r="G29" s="50"/>
      <c r="I29" s="50"/>
    </row>
    <row r="30" spans="1:9" ht="15">
      <c r="A30" s="19">
        <v>44888</v>
      </c>
      <c r="B30" s="38"/>
      <c r="C30" s="52">
        <v>3.592678396527793</v>
      </c>
      <c r="D30" s="40"/>
      <c r="E30" s="41">
        <v>9.84295451103505E-05</v>
      </c>
      <c r="F30" s="27">
        <f t="shared" si="0"/>
        <v>0.002198995634905177</v>
      </c>
      <c r="G30" s="50"/>
      <c r="I30" s="50"/>
    </row>
    <row r="31" spans="1:9" ht="15">
      <c r="A31" s="19">
        <v>44889</v>
      </c>
      <c r="B31" s="38"/>
      <c r="C31" s="52">
        <v>3.592678396527793</v>
      </c>
      <c r="D31" s="40"/>
      <c r="E31" s="41">
        <v>9.84295451103505E-05</v>
      </c>
      <c r="F31" s="27">
        <f t="shared" si="0"/>
        <v>0.0022974251800155277</v>
      </c>
      <c r="G31" s="50"/>
      <c r="I31" s="50"/>
    </row>
    <row r="32" spans="1:9" ht="15">
      <c r="A32" s="19">
        <v>44890</v>
      </c>
      <c r="B32" s="38"/>
      <c r="C32" s="52">
        <v>3.618125606196123</v>
      </c>
      <c r="D32" s="40"/>
      <c r="E32" s="41">
        <v>9.912672893688007E-05</v>
      </c>
      <c r="F32" s="27">
        <f t="shared" si="0"/>
        <v>0.002396551908952408</v>
      </c>
      <c r="G32" s="50"/>
      <c r="I32" s="50"/>
    </row>
    <row r="33" spans="1:9" ht="15">
      <c r="A33" s="19">
        <v>44891</v>
      </c>
      <c r="B33" s="38"/>
      <c r="C33" s="52">
        <v>3.618125606196123</v>
      </c>
      <c r="D33" s="40"/>
      <c r="E33" s="41">
        <v>9.912672893688007E-05</v>
      </c>
      <c r="F33" s="27">
        <f t="shared" si="0"/>
        <v>0.002495678637889288</v>
      </c>
      <c r="G33" s="50"/>
      <c r="I33" s="50"/>
    </row>
    <row r="34" spans="1:9" ht="15">
      <c r="A34" s="19">
        <v>44892</v>
      </c>
      <c r="B34" s="38"/>
      <c r="C34" s="52">
        <v>3.618125606196123</v>
      </c>
      <c r="D34" s="40"/>
      <c r="E34" s="41">
        <v>9.912672893688007E-05</v>
      </c>
      <c r="F34" s="27">
        <f t="shared" si="0"/>
        <v>0.0025948053668261683</v>
      </c>
      <c r="G34" s="50"/>
      <c r="I34" s="50"/>
    </row>
    <row r="35" spans="1:9" ht="15">
      <c r="A35" s="19">
        <v>44893</v>
      </c>
      <c r="B35" s="38"/>
      <c r="C35" s="52">
        <v>3.7419289011513133</v>
      </c>
      <c r="D35" s="40"/>
      <c r="E35" s="41">
        <v>0.00010251860003154283</v>
      </c>
      <c r="F35" s="27">
        <f t="shared" si="0"/>
        <v>0.0026973239668577112</v>
      </c>
      <c r="G35" s="50"/>
      <c r="I35" s="50"/>
    </row>
    <row r="36" spans="1:9" ht="15">
      <c r="A36" s="19">
        <v>44894</v>
      </c>
      <c r="B36" s="38"/>
      <c r="C36" s="52">
        <v>3.8288878019855233</v>
      </c>
      <c r="D36" s="40"/>
      <c r="E36" s="41">
        <v>0.00010490103567083627</v>
      </c>
      <c r="F36" s="27">
        <f t="shared" si="0"/>
        <v>0.0028022250025285475</v>
      </c>
      <c r="G36" s="50"/>
      <c r="I36" s="50"/>
    </row>
    <row r="37" spans="1:9" ht="15">
      <c r="A37" s="19">
        <v>44895</v>
      </c>
      <c r="B37" s="38"/>
      <c r="C37" s="52">
        <v>3.6868008700980734</v>
      </c>
      <c r="D37" s="40"/>
      <c r="E37" s="41">
        <v>0.00010100824301638557</v>
      </c>
      <c r="F37" s="27">
        <f>IF(E37="","",F36+E37)</f>
        <v>0.002903233245544933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23"/>
      <c r="B40" s="34"/>
      <c r="F40" s="27"/>
    </row>
    <row r="41" spans="1:6" ht="15">
      <c r="A41" s="24" t="s">
        <v>10</v>
      </c>
      <c r="B41" s="34"/>
      <c r="C41" s="16">
        <f>AVERAGE(C8:C37)</f>
        <v>3.5322671154129996</v>
      </c>
      <c r="D41" s="34"/>
      <c r="E41" s="17"/>
      <c r="F41" s="18"/>
    </row>
    <row r="42" spans="1:6" ht="15">
      <c r="A42" s="40"/>
      <c r="B42" s="40"/>
      <c r="C42" s="29"/>
      <c r="D42" s="40"/>
      <c r="E42" s="30"/>
      <c r="F42" s="28"/>
    </row>
    <row r="43" spans="1:5" ht="15">
      <c r="A43" s="51"/>
      <c r="B43" s="51"/>
      <c r="C43" s="51"/>
      <c r="D43" s="51"/>
      <c r="E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0">
      <selection activeCell="E20" sqref="E20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44835</v>
      </c>
      <c r="B8" s="38"/>
      <c r="C8" s="52">
        <v>2.7099208360174787</v>
      </c>
      <c r="D8" s="40"/>
      <c r="E8" s="41">
        <v>7.42444064662323E-05</v>
      </c>
      <c r="F8" s="27">
        <f>+E8</f>
        <v>7.42444064662323E-05</v>
      </c>
      <c r="G8" s="50"/>
      <c r="I8" s="50"/>
    </row>
    <row r="9" spans="1:9" ht="15">
      <c r="A9" s="19">
        <v>44836</v>
      </c>
      <c r="B9" s="38"/>
      <c r="C9" s="52">
        <v>2.7098931270733213</v>
      </c>
      <c r="D9" s="40"/>
      <c r="E9" s="41">
        <v>7.42436473170773E-05</v>
      </c>
      <c r="F9" s="27">
        <f>IF(E9="","",F8+E9)</f>
        <v>0.0001484880537833096</v>
      </c>
      <c r="I9" s="50"/>
    </row>
    <row r="10" spans="1:9" ht="15">
      <c r="A10" s="19">
        <v>44837</v>
      </c>
      <c r="B10" s="38"/>
      <c r="C10" s="52">
        <v>2.723253839066709</v>
      </c>
      <c r="D10" s="40"/>
      <c r="E10" s="41">
        <v>7.460969422100572E-05</v>
      </c>
      <c r="F10" s="27">
        <f aca="true" t="shared" si="0" ref="F10:F38">IF(E10="","",F9+E10)</f>
        <v>0.00022309774800431532</v>
      </c>
      <c r="G10" s="50"/>
      <c r="I10" s="50"/>
    </row>
    <row r="11" spans="1:9" ht="15">
      <c r="A11" s="19">
        <v>44838</v>
      </c>
      <c r="B11" s="38"/>
      <c r="C11" s="52">
        <v>2.885658908190402</v>
      </c>
      <c r="D11" s="40"/>
      <c r="E11" s="41">
        <v>7.905914816960006E-05</v>
      </c>
      <c r="F11" s="27">
        <f t="shared" si="0"/>
        <v>0.0003021568961739154</v>
      </c>
      <c r="G11" s="50"/>
      <c r="I11" s="50"/>
    </row>
    <row r="12" spans="1:9" ht="15">
      <c r="A12" s="19">
        <v>44839</v>
      </c>
      <c r="B12" s="38"/>
      <c r="C12" s="52">
        <v>2.79398908975288</v>
      </c>
      <c r="D12" s="40"/>
      <c r="E12" s="41">
        <v>7.654764629459945E-05</v>
      </c>
      <c r="F12" s="27">
        <f t="shared" si="0"/>
        <v>0.0003787045424685148</v>
      </c>
      <c r="G12" s="50"/>
      <c r="I12" s="50"/>
    </row>
    <row r="13" spans="1:9" ht="15">
      <c r="A13" s="19">
        <v>44840</v>
      </c>
      <c r="B13" s="38"/>
      <c r="C13" s="52">
        <v>2.8079465036976496</v>
      </c>
      <c r="D13" s="40"/>
      <c r="E13" s="41">
        <v>7.693004119719589E-05</v>
      </c>
      <c r="F13" s="27">
        <f t="shared" si="0"/>
        <v>0.0004556345836657107</v>
      </c>
      <c r="G13" s="50"/>
      <c r="I13" s="50"/>
    </row>
    <row r="14" spans="1:9" ht="15">
      <c r="A14" s="19">
        <v>44841</v>
      </c>
      <c r="B14" s="38"/>
      <c r="C14" s="52">
        <v>2.799849485989286</v>
      </c>
      <c r="D14" s="40"/>
      <c r="E14" s="41">
        <v>7.670820509559688E-05</v>
      </c>
      <c r="F14" s="27">
        <f t="shared" si="0"/>
        <v>0.0005323427887613076</v>
      </c>
      <c r="G14" s="50"/>
      <c r="I14" s="50"/>
    </row>
    <row r="15" spans="1:9" ht="15">
      <c r="A15" s="19">
        <v>44842</v>
      </c>
      <c r="B15" s="38"/>
      <c r="C15" s="52">
        <v>2.799849485989286</v>
      </c>
      <c r="D15" s="40"/>
      <c r="E15" s="41">
        <v>7.670820509559688E-05</v>
      </c>
      <c r="F15" s="27">
        <f t="shared" si="0"/>
        <v>0.0006090509938569044</v>
      </c>
      <c r="G15" s="50"/>
      <c r="I15" s="50"/>
    </row>
    <row r="16" spans="1:9" ht="15">
      <c r="A16" s="19">
        <v>44843</v>
      </c>
      <c r="B16" s="38"/>
      <c r="C16" s="52">
        <v>2.799849485989286</v>
      </c>
      <c r="D16" s="40"/>
      <c r="E16" s="41">
        <v>7.670820509559688E-05</v>
      </c>
      <c r="F16" s="27">
        <f t="shared" si="0"/>
        <v>0.0006857591989525013</v>
      </c>
      <c r="G16" s="50"/>
      <c r="I16" s="50"/>
    </row>
    <row r="17" spans="1:9" ht="15">
      <c r="A17" s="19">
        <v>44844</v>
      </c>
      <c r="B17" s="38"/>
      <c r="C17" s="52">
        <v>2.8029709364467186</v>
      </c>
      <c r="D17" s="40"/>
      <c r="E17" s="41">
        <v>7.679372428621147E-05</v>
      </c>
      <c r="F17" s="27">
        <f t="shared" si="0"/>
        <v>0.0007625529232387127</v>
      </c>
      <c r="G17" s="50"/>
      <c r="I17" s="50"/>
    </row>
    <row r="18" spans="1:9" ht="15">
      <c r="A18" s="19">
        <v>44845</v>
      </c>
      <c r="B18" s="38"/>
      <c r="C18" s="52">
        <v>2.8206710591470547</v>
      </c>
      <c r="D18" s="40"/>
      <c r="E18" s="41">
        <v>7.727865915471382E-05</v>
      </c>
      <c r="F18" s="27">
        <f t="shared" si="0"/>
        <v>0.0008398315823934265</v>
      </c>
      <c r="G18" s="50"/>
      <c r="I18" s="50"/>
    </row>
    <row r="19" spans="1:9" ht="15">
      <c r="A19" s="19">
        <v>44846</v>
      </c>
      <c r="B19" s="38"/>
      <c r="C19" s="52">
        <v>3.0029234963702374</v>
      </c>
      <c r="D19" s="40"/>
      <c r="E19" s="41">
        <v>8.22718766128832E-05</v>
      </c>
      <c r="F19" s="27">
        <f t="shared" si="0"/>
        <v>0.0009221034590063097</v>
      </c>
      <c r="G19" s="50"/>
      <c r="I19" s="50"/>
    </row>
    <row r="20" spans="1:9" ht="15">
      <c r="A20" s="19">
        <v>44847</v>
      </c>
      <c r="B20" s="38"/>
      <c r="C20" s="52">
        <v>2.905803164696824</v>
      </c>
      <c r="D20" s="40"/>
      <c r="E20" s="41">
        <v>7.961104560813216E-05</v>
      </c>
      <c r="F20" s="27">
        <f t="shared" si="0"/>
        <v>0.001001714504614442</v>
      </c>
      <c r="G20" s="50"/>
      <c r="I20" s="50"/>
    </row>
    <row r="21" spans="1:9" ht="15">
      <c r="A21" s="19">
        <v>44848</v>
      </c>
      <c r="B21" s="38"/>
      <c r="C21" s="52">
        <v>2.875730679149972</v>
      </c>
      <c r="D21" s="40"/>
      <c r="E21" s="41">
        <v>7.878714189451978E-05</v>
      </c>
      <c r="F21" s="27">
        <f t="shared" si="0"/>
        <v>0.0010805016465089618</v>
      </c>
      <c r="G21" s="50"/>
      <c r="I21" s="50"/>
    </row>
    <row r="22" spans="1:9" ht="15">
      <c r="A22" s="19">
        <v>44849</v>
      </c>
      <c r="B22" s="38"/>
      <c r="C22" s="52">
        <v>2.875730679149972</v>
      </c>
      <c r="D22" s="40"/>
      <c r="E22" s="41">
        <v>7.878714189451978E-05</v>
      </c>
      <c r="F22" s="27">
        <f t="shared" si="0"/>
        <v>0.0011592887884034817</v>
      </c>
      <c r="G22" s="50"/>
      <c r="I22" s="50"/>
    </row>
    <row r="23" spans="1:9" ht="15">
      <c r="A23" s="19">
        <v>44850</v>
      </c>
      <c r="B23" s="38"/>
      <c r="C23" s="52">
        <v>2.875730679149972</v>
      </c>
      <c r="D23" s="40"/>
      <c r="E23" s="41">
        <v>7.878714189451978E-05</v>
      </c>
      <c r="F23" s="27">
        <f t="shared" si="0"/>
        <v>0.0012380759302980016</v>
      </c>
      <c r="G23" s="50"/>
      <c r="I23" s="50"/>
    </row>
    <row r="24" spans="1:9" ht="15">
      <c r="A24" s="19">
        <v>44851</v>
      </c>
      <c r="B24" s="38"/>
      <c r="C24" s="52">
        <v>2.91566153397436</v>
      </c>
      <c r="D24" s="40"/>
      <c r="E24" s="41">
        <v>7.988113791710574E-05</v>
      </c>
      <c r="F24" s="27">
        <f t="shared" si="0"/>
        <v>0.0013179570682151072</v>
      </c>
      <c r="G24" s="50"/>
      <c r="I24" s="50"/>
    </row>
    <row r="25" spans="1:9" ht="15">
      <c r="A25" s="19">
        <v>44852</v>
      </c>
      <c r="B25" s="38"/>
      <c r="C25" s="52">
        <v>3.0370998068975954</v>
      </c>
      <c r="D25" s="40"/>
      <c r="E25" s="41">
        <v>8.320821388760536E-05</v>
      </c>
      <c r="F25" s="27">
        <f t="shared" si="0"/>
        <v>0.0014011652821027125</v>
      </c>
      <c r="G25" s="50"/>
      <c r="I25" s="50"/>
    </row>
    <row r="26" spans="1:9" ht="15">
      <c r="A26" s="19">
        <v>44853</v>
      </c>
      <c r="B26" s="38"/>
      <c r="C26" s="52">
        <v>2.9499496843639235</v>
      </c>
      <c r="D26" s="40"/>
      <c r="E26" s="41">
        <v>8.082053929764174E-05</v>
      </c>
      <c r="F26" s="27">
        <f t="shared" si="0"/>
        <v>0.0014819858214003543</v>
      </c>
      <c r="G26" s="50"/>
      <c r="I26" s="50"/>
    </row>
    <row r="27" spans="1:9" ht="15">
      <c r="A27" s="19">
        <v>44854</v>
      </c>
      <c r="B27" s="38"/>
      <c r="C27" s="52">
        <v>2.971582436349244</v>
      </c>
      <c r="D27" s="40"/>
      <c r="E27" s="41">
        <v>8.141321743422586E-05</v>
      </c>
      <c r="F27" s="27">
        <f t="shared" si="0"/>
        <v>0.0015633990388345801</v>
      </c>
      <c r="G27" s="50"/>
      <c r="I27" s="50"/>
    </row>
    <row r="28" spans="1:9" ht="15">
      <c r="A28" s="19">
        <v>44855</v>
      </c>
      <c r="B28" s="38"/>
      <c r="C28" s="52">
        <v>2.952662684856893</v>
      </c>
      <c r="D28" s="40"/>
      <c r="E28" s="41">
        <v>8.089486807827104E-05</v>
      </c>
      <c r="F28" s="27">
        <f t="shared" si="0"/>
        <v>0.0016442939069128513</v>
      </c>
      <c r="G28" s="50"/>
      <c r="I28" s="50"/>
    </row>
    <row r="29" spans="1:9" ht="15">
      <c r="A29" s="19">
        <v>44856</v>
      </c>
      <c r="B29" s="38"/>
      <c r="C29" s="52">
        <v>2.952662684856893</v>
      </c>
      <c r="D29" s="40"/>
      <c r="E29" s="41">
        <v>8.089486807827104E-05</v>
      </c>
      <c r="F29" s="27">
        <f t="shared" si="0"/>
        <v>0.0017251887749911224</v>
      </c>
      <c r="G29" s="50"/>
      <c r="I29" s="50"/>
    </row>
    <row r="30" spans="1:9" ht="15">
      <c r="A30" s="19">
        <v>44857</v>
      </c>
      <c r="B30" s="38"/>
      <c r="C30" s="52">
        <v>2.952662684856893</v>
      </c>
      <c r="D30" s="40"/>
      <c r="E30" s="41">
        <v>8.089486807827104E-05</v>
      </c>
      <c r="F30" s="27">
        <f t="shared" si="0"/>
        <v>0.0018060836430693935</v>
      </c>
      <c r="G30" s="50"/>
      <c r="I30" s="50"/>
    </row>
    <row r="31" spans="1:9" ht="15">
      <c r="A31" s="19">
        <v>44858</v>
      </c>
      <c r="B31" s="38"/>
      <c r="C31" s="52">
        <v>3.006616446404476</v>
      </c>
      <c r="D31" s="40"/>
      <c r="E31" s="41">
        <v>8.237305332615002E-05</v>
      </c>
      <c r="F31" s="27">
        <f t="shared" si="0"/>
        <v>0.0018884566963955436</v>
      </c>
      <c r="G31" s="50"/>
      <c r="I31" s="50"/>
    </row>
    <row r="32" spans="1:9" ht="15">
      <c r="A32" s="19">
        <v>44859</v>
      </c>
      <c r="B32" s="38"/>
      <c r="C32" s="52">
        <v>3.10747291468441</v>
      </c>
      <c r="D32" s="40"/>
      <c r="E32" s="41">
        <v>8.513624423792904E-05</v>
      </c>
      <c r="F32" s="27">
        <f t="shared" si="0"/>
        <v>0.0019735929406334727</v>
      </c>
      <c r="G32" s="50"/>
      <c r="I32" s="50"/>
    </row>
    <row r="33" spans="1:9" ht="15">
      <c r="A33" s="19">
        <v>44860</v>
      </c>
      <c r="B33" s="38"/>
      <c r="C33" s="52">
        <v>3.0483927687246544</v>
      </c>
      <c r="D33" s="40"/>
      <c r="E33" s="41">
        <v>8.351761010204533E-05</v>
      </c>
      <c r="F33" s="27">
        <f t="shared" si="0"/>
        <v>0.002057110550735518</v>
      </c>
      <c r="G33" s="50"/>
      <c r="I33" s="50"/>
    </row>
    <row r="34" spans="1:9" ht="15">
      <c r="A34" s="19">
        <v>44861</v>
      </c>
      <c r="B34" s="38"/>
      <c r="C34" s="52">
        <v>3.0658549053865305</v>
      </c>
      <c r="D34" s="40"/>
      <c r="E34" s="41">
        <v>8.399602480511043E-05</v>
      </c>
      <c r="F34" s="27">
        <f t="shared" si="0"/>
        <v>0.0021411065755406284</v>
      </c>
      <c r="G34" s="50"/>
      <c r="I34" s="50"/>
    </row>
    <row r="35" spans="1:9" ht="15">
      <c r="A35" s="19">
        <v>44862</v>
      </c>
      <c r="B35" s="38"/>
      <c r="C35" s="52">
        <v>3.0525916138711278</v>
      </c>
      <c r="D35" s="40"/>
      <c r="E35" s="41">
        <v>8.363264695537338E-05</v>
      </c>
      <c r="F35" s="27">
        <f t="shared" si="0"/>
        <v>0.002224739222496002</v>
      </c>
      <c r="G35" s="50"/>
      <c r="I35" s="50"/>
    </row>
    <row r="36" spans="1:9" ht="15">
      <c r="A36" s="19">
        <v>44863</v>
      </c>
      <c r="B36" s="38"/>
      <c r="C36" s="52">
        <v>3.0525916138711278</v>
      </c>
      <c r="D36" s="40"/>
      <c r="E36" s="41">
        <v>8.363264695537338E-05</v>
      </c>
      <c r="F36" s="27">
        <f t="shared" si="0"/>
        <v>0.0023083718694513755</v>
      </c>
      <c r="G36" s="50"/>
      <c r="I36" s="50"/>
    </row>
    <row r="37" spans="1:9" ht="15">
      <c r="A37" s="19">
        <v>44864</v>
      </c>
      <c r="B37" s="38"/>
      <c r="C37" s="52">
        <v>3.0525916138711278</v>
      </c>
      <c r="D37" s="40"/>
      <c r="E37" s="41">
        <v>8.363264695537338E-05</v>
      </c>
      <c r="F37" s="27">
        <f t="shared" si="0"/>
        <v>0.002392004516406749</v>
      </c>
      <c r="G37" s="50"/>
      <c r="I37" s="50"/>
    </row>
    <row r="38" spans="1:9" ht="15">
      <c r="A38" s="19">
        <v>44865</v>
      </c>
      <c r="B38" s="38"/>
      <c r="C38" s="52">
        <v>2.9269862364429953</v>
      </c>
      <c r="D38" s="40"/>
      <c r="E38" s="41">
        <v>8.019140373816424E-05</v>
      </c>
      <c r="F38" s="27">
        <f t="shared" si="0"/>
        <v>0.0024721959201449133</v>
      </c>
      <c r="G38" s="50"/>
      <c r="I38" s="50"/>
    </row>
    <row r="39" spans="1:9" ht="15">
      <c r="A39" s="19"/>
      <c r="B39" s="38"/>
      <c r="C39" s="52"/>
      <c r="D39" s="40"/>
      <c r="E39" s="41"/>
      <c r="F39" s="27">
        <f>IF(E39="","",F37+E39)</f>
      </c>
      <c r="G39" s="50"/>
      <c r="I39" s="50"/>
    </row>
    <row r="40" spans="1:6" ht="15">
      <c r="A40" s="23"/>
      <c r="B40" s="34"/>
      <c r="F40" s="27"/>
    </row>
    <row r="41" spans="1:6" ht="15">
      <c r="A41" s="24" t="s">
        <v>10</v>
      </c>
      <c r="B41" s="34"/>
      <c r="C41" s="16">
        <f>AVERAGE(C8:C39)</f>
        <v>2.910811325331913</v>
      </c>
      <c r="D41" s="34"/>
      <c r="E41" s="17"/>
      <c r="F41" s="18"/>
    </row>
    <row r="42" spans="1:6" ht="15">
      <c r="A42" s="40"/>
      <c r="B42" s="40"/>
      <c r="C42" s="29"/>
      <c r="D42" s="40"/>
      <c r="E42" s="30"/>
      <c r="F42" s="28"/>
    </row>
    <row r="43" spans="1:5" ht="15">
      <c r="A43" s="51"/>
      <c r="B43" s="51"/>
      <c r="C43" s="51"/>
      <c r="D43" s="51"/>
      <c r="E43" s="51"/>
    </row>
    <row r="44" ht="15">
      <c r="G44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">
      <selection activeCell="F27" sqref="F27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44805</v>
      </c>
      <c r="B8" s="38"/>
      <c r="C8" s="52">
        <v>2.498599537902846</v>
      </c>
      <c r="D8" s="40"/>
      <c r="E8" s="41">
        <v>6.845478186035194E-05</v>
      </c>
      <c r="F8" s="27">
        <f>+E8</f>
        <v>6.845478186035194E-05</v>
      </c>
      <c r="G8" s="50"/>
      <c r="I8" s="50"/>
    </row>
    <row r="9" spans="1:9" ht="15">
      <c r="A9" s="19">
        <v>44806</v>
      </c>
      <c r="B9" s="38"/>
      <c r="C9" s="52">
        <v>2.282219328061386</v>
      </c>
      <c r="D9" s="40"/>
      <c r="E9" s="41">
        <v>6.252655693318866E-05</v>
      </c>
      <c r="F9" s="27">
        <f>IF(E9="","",F8+E9)</f>
        <v>0.0001309813387935406</v>
      </c>
      <c r="I9" s="50"/>
    </row>
    <row r="10" spans="1:9" ht="15">
      <c r="A10" s="19">
        <v>44807</v>
      </c>
      <c r="B10" s="38"/>
      <c r="C10" s="52">
        <v>2.282219328061386</v>
      </c>
      <c r="D10" s="40"/>
      <c r="E10" s="41">
        <v>6.252655693318866E-05</v>
      </c>
      <c r="F10" s="27">
        <f aca="true" t="shared" si="0" ref="F10:F38">IF(E10="","",F9+E10)</f>
        <v>0.00019350789572672927</v>
      </c>
      <c r="G10" s="50"/>
      <c r="I10" s="50"/>
    </row>
    <row r="11" spans="1:9" ht="15">
      <c r="A11" s="19">
        <v>44808</v>
      </c>
      <c r="B11" s="38"/>
      <c r="C11" s="52">
        <v>2.282219328061386</v>
      </c>
      <c r="D11" s="40"/>
      <c r="E11" s="41">
        <v>6.252655693318866E-05</v>
      </c>
      <c r="F11" s="27">
        <f t="shared" si="0"/>
        <v>0.00025603445265991794</v>
      </c>
      <c r="G11" s="50"/>
      <c r="I11" s="50"/>
    </row>
    <row r="12" spans="1:9" ht="15">
      <c r="A12" s="19">
        <v>44809</v>
      </c>
      <c r="B12" s="38"/>
      <c r="C12" s="52">
        <v>2.282219328061386</v>
      </c>
      <c r="D12" s="40"/>
      <c r="E12" s="41">
        <v>6.252655693318866E-05</v>
      </c>
      <c r="F12" s="27">
        <f t="shared" si="0"/>
        <v>0.0003185610095931066</v>
      </c>
      <c r="G12" s="50"/>
      <c r="I12" s="50"/>
    </row>
    <row r="13" spans="1:9" ht="15">
      <c r="A13" s="19">
        <v>44810</v>
      </c>
      <c r="B13" s="38"/>
      <c r="C13" s="52">
        <v>2.314481415147847</v>
      </c>
      <c r="D13" s="40"/>
      <c r="E13" s="41">
        <v>6.3410449730078E-05</v>
      </c>
      <c r="F13" s="27">
        <f t="shared" si="0"/>
        <v>0.0003819714593231846</v>
      </c>
      <c r="G13" s="50"/>
      <c r="I13" s="50"/>
    </row>
    <row r="14" spans="1:9" ht="15">
      <c r="A14" s="19">
        <v>44811</v>
      </c>
      <c r="B14" s="38"/>
      <c r="C14" s="52">
        <v>2.38179501005083</v>
      </c>
      <c r="D14" s="40"/>
      <c r="E14" s="41">
        <v>6.525465780961178E-05</v>
      </c>
      <c r="F14" s="27">
        <f t="shared" si="0"/>
        <v>0.0004472261171327964</v>
      </c>
      <c r="G14" s="50"/>
      <c r="I14" s="50"/>
    </row>
    <row r="15" spans="1:9" ht="15">
      <c r="A15" s="19">
        <v>44812</v>
      </c>
      <c r="B15" s="38"/>
      <c r="C15" s="52">
        <v>2.337820475377405</v>
      </c>
      <c r="D15" s="40"/>
      <c r="E15" s="41">
        <v>6.404987603773713E-05</v>
      </c>
      <c r="F15" s="27">
        <f t="shared" si="0"/>
        <v>0.0005112759931705335</v>
      </c>
      <c r="G15" s="50"/>
      <c r="I15" s="50"/>
    </row>
    <row r="16" spans="1:9" ht="15">
      <c r="A16" s="19">
        <v>44813</v>
      </c>
      <c r="B16" s="38"/>
      <c r="C16" s="52">
        <v>2.3304606976693667</v>
      </c>
      <c r="D16" s="40"/>
      <c r="E16" s="41">
        <v>6.384823829231141E-05</v>
      </c>
      <c r="F16" s="27">
        <f t="shared" si="0"/>
        <v>0.0005751242314628449</v>
      </c>
      <c r="G16" s="50"/>
      <c r="I16" s="50"/>
    </row>
    <row r="17" spans="1:9" ht="15">
      <c r="A17" s="19">
        <v>44814</v>
      </c>
      <c r="B17" s="38"/>
      <c r="C17" s="52">
        <v>2.3304606976693667</v>
      </c>
      <c r="D17" s="40"/>
      <c r="E17" s="41">
        <v>6.384823829231141E-05</v>
      </c>
      <c r="F17" s="27">
        <f t="shared" si="0"/>
        <v>0.0006389724697551562</v>
      </c>
      <c r="G17" s="50"/>
      <c r="I17" s="50"/>
    </row>
    <row r="18" spans="1:9" ht="15">
      <c r="A18" s="19">
        <v>44815</v>
      </c>
      <c r="B18" s="38"/>
      <c r="C18" s="52">
        <v>2.330460650499312</v>
      </c>
      <c r="D18" s="40"/>
      <c r="E18" s="41">
        <v>6.384823699998115E-05</v>
      </c>
      <c r="F18" s="27">
        <f t="shared" si="0"/>
        <v>0.0007028207067551374</v>
      </c>
      <c r="G18" s="50"/>
      <c r="I18" s="50"/>
    </row>
    <row r="19" spans="1:9" ht="15">
      <c r="A19" s="19">
        <v>44816</v>
      </c>
      <c r="B19" s="38"/>
      <c r="C19" s="52">
        <v>2.352850552095947</v>
      </c>
      <c r="D19" s="40"/>
      <c r="E19" s="41">
        <v>6.446165896153279E-05</v>
      </c>
      <c r="F19" s="27">
        <f t="shared" si="0"/>
        <v>0.0007672823657166703</v>
      </c>
      <c r="G19" s="50"/>
      <c r="I19" s="50"/>
    </row>
    <row r="20" spans="1:9" ht="15">
      <c r="A20" s="19">
        <v>44817</v>
      </c>
      <c r="B20" s="38"/>
      <c r="C20" s="52">
        <v>2.413239442610028</v>
      </c>
      <c r="D20" s="40"/>
      <c r="E20" s="41">
        <v>6.611614911260352E-05</v>
      </c>
      <c r="F20" s="27">
        <f t="shared" si="0"/>
        <v>0.0008333985148292738</v>
      </c>
      <c r="G20" s="50"/>
      <c r="I20" s="50"/>
    </row>
    <row r="21" spans="1:9" ht="15">
      <c r="A21" s="19">
        <v>44818</v>
      </c>
      <c r="B21" s="38"/>
      <c r="C21" s="52">
        <v>2.3706144538471015</v>
      </c>
      <c r="D21" s="40"/>
      <c r="E21" s="41">
        <v>6.494834120129045E-05</v>
      </c>
      <c r="F21" s="27">
        <f t="shared" si="0"/>
        <v>0.0008983468560305642</v>
      </c>
      <c r="G21" s="50"/>
      <c r="I21" s="50"/>
    </row>
    <row r="22" spans="1:9" ht="15">
      <c r="A22" s="19">
        <v>44819</v>
      </c>
      <c r="B22" s="38"/>
      <c r="C22" s="52">
        <v>2.3495568631250765</v>
      </c>
      <c r="D22" s="40"/>
      <c r="E22" s="41">
        <v>6.437142090753635E-05</v>
      </c>
      <c r="F22" s="27">
        <f t="shared" si="0"/>
        <v>0.0009627182769381006</v>
      </c>
      <c r="G22" s="50"/>
      <c r="I22" s="50"/>
    </row>
    <row r="23" spans="1:9" ht="15">
      <c r="A23" s="19">
        <v>44820</v>
      </c>
      <c r="B23" s="38"/>
      <c r="C23" s="52">
        <v>2.42491876980565</v>
      </c>
      <c r="D23" s="40"/>
      <c r="E23" s="41">
        <v>6.643613067960685E-05</v>
      </c>
      <c r="F23" s="27">
        <f t="shared" si="0"/>
        <v>0.0010291544076177074</v>
      </c>
      <c r="G23" s="50"/>
      <c r="I23" s="50"/>
    </row>
    <row r="24" spans="1:9" ht="15">
      <c r="A24" s="19">
        <v>44821</v>
      </c>
      <c r="B24" s="38"/>
      <c r="C24" s="52">
        <v>2.42491876980565</v>
      </c>
      <c r="D24" s="40"/>
      <c r="E24" s="41">
        <v>6.643613067960685E-05</v>
      </c>
      <c r="F24" s="27">
        <f t="shared" si="0"/>
        <v>0.0010955905382973143</v>
      </c>
      <c r="G24" s="50"/>
      <c r="I24" s="50"/>
    </row>
    <row r="25" spans="1:9" ht="15">
      <c r="A25" s="19">
        <v>44822</v>
      </c>
      <c r="B25" s="38"/>
      <c r="C25" s="52">
        <v>2.42491876980565</v>
      </c>
      <c r="D25" s="40"/>
      <c r="E25" s="41">
        <v>6.643613067960685E-05</v>
      </c>
      <c r="F25" s="27">
        <f t="shared" si="0"/>
        <v>0.0011620266689769212</v>
      </c>
      <c r="G25" s="50"/>
      <c r="I25" s="50"/>
    </row>
    <row r="26" spans="1:9" ht="15">
      <c r="A26" s="19">
        <v>44823</v>
      </c>
      <c r="B26" s="38"/>
      <c r="C26" s="52">
        <v>2.4356503626744455</v>
      </c>
      <c r="D26" s="40"/>
      <c r="E26" s="41">
        <v>6.673014692258755E-05</v>
      </c>
      <c r="F26" s="27">
        <f t="shared" si="0"/>
        <v>0.0012287568158995087</v>
      </c>
      <c r="G26" s="50"/>
      <c r="I26" s="50"/>
    </row>
    <row r="27" spans="1:9" ht="15">
      <c r="A27" s="19">
        <v>44824</v>
      </c>
      <c r="B27" s="38"/>
      <c r="C27" s="52">
        <v>2.5212703876769784</v>
      </c>
      <c r="D27" s="40"/>
      <c r="E27" s="41">
        <v>6.907590103224598E-05</v>
      </c>
      <c r="F27" s="27">
        <f t="shared" si="0"/>
        <v>0.0012978327169317547</v>
      </c>
      <c r="G27" s="50"/>
      <c r="I27" s="50"/>
    </row>
    <row r="28" spans="1:9" ht="15">
      <c r="A28" s="19">
        <v>44825</v>
      </c>
      <c r="B28" s="38"/>
      <c r="C28" s="52">
        <v>2.4493937532333874</v>
      </c>
      <c r="D28" s="40"/>
      <c r="E28" s="41">
        <v>6.710667817077773E-05</v>
      </c>
      <c r="F28" s="27">
        <f t="shared" si="0"/>
        <v>0.0013649393951025324</v>
      </c>
      <c r="G28" s="50"/>
      <c r="I28" s="50"/>
    </row>
    <row r="29" spans="1:9" ht="15">
      <c r="A29" s="19">
        <v>44826</v>
      </c>
      <c r="B29" s="38"/>
      <c r="C29" s="52">
        <v>2.5163012439211623</v>
      </c>
      <c r="D29" s="40"/>
      <c r="E29" s="41">
        <v>6.89397601074291E-05</v>
      </c>
      <c r="F29" s="27">
        <f t="shared" si="0"/>
        <v>0.0014338791552099615</v>
      </c>
      <c r="G29" s="50"/>
      <c r="I29" s="50"/>
    </row>
    <row r="30" spans="1:9" ht="15">
      <c r="A30" s="19">
        <v>44827</v>
      </c>
      <c r="B30" s="38"/>
      <c r="C30" s="52">
        <v>2.608072938999743</v>
      </c>
      <c r="D30" s="40"/>
      <c r="E30" s="41">
        <v>7.145405312328062E-05</v>
      </c>
      <c r="F30" s="27">
        <f t="shared" si="0"/>
        <v>0.0015053332083332421</v>
      </c>
      <c r="G30" s="50"/>
      <c r="I30" s="50"/>
    </row>
    <row r="31" spans="1:9" ht="15">
      <c r="A31" s="19">
        <v>44828</v>
      </c>
      <c r="B31" s="38"/>
      <c r="C31" s="52">
        <v>2.608072845043519</v>
      </c>
      <c r="D31" s="40"/>
      <c r="E31" s="41">
        <v>7.14540505491375E-05</v>
      </c>
      <c r="F31" s="27">
        <f t="shared" si="0"/>
        <v>0.0015767872588823796</v>
      </c>
      <c r="G31" s="50"/>
      <c r="I31" s="50"/>
    </row>
    <row r="32" spans="1:9" ht="15">
      <c r="A32" s="19">
        <v>44829</v>
      </c>
      <c r="B32" s="38"/>
      <c r="C32" s="52">
        <v>2.608072845043519</v>
      </c>
      <c r="D32" s="40"/>
      <c r="E32" s="41">
        <v>7.14540505491375E-05</v>
      </c>
      <c r="F32" s="27">
        <f t="shared" si="0"/>
        <v>0.001648241309431517</v>
      </c>
      <c r="G32" s="50"/>
      <c r="I32" s="50"/>
    </row>
    <row r="33" spans="1:9" ht="15">
      <c r="A33" s="19">
        <v>44830</v>
      </c>
      <c r="B33" s="38"/>
      <c r="C33" s="52">
        <v>2.715081614851306</v>
      </c>
      <c r="D33" s="40"/>
      <c r="E33" s="41">
        <v>7.438579766715908E-05</v>
      </c>
      <c r="F33" s="27">
        <f t="shared" si="0"/>
        <v>0.001722627107098676</v>
      </c>
      <c r="G33" s="50"/>
      <c r="I33" s="50"/>
    </row>
    <row r="34" spans="1:9" ht="15">
      <c r="A34" s="19">
        <v>44831</v>
      </c>
      <c r="B34" s="38"/>
      <c r="C34" s="52">
        <v>2.8199582334961604</v>
      </c>
      <c r="D34" s="40"/>
      <c r="E34" s="41">
        <v>7.725912968482631E-05</v>
      </c>
      <c r="F34" s="27">
        <f t="shared" si="0"/>
        <v>0.0017998862367835024</v>
      </c>
      <c r="G34" s="50"/>
      <c r="I34" s="50"/>
    </row>
    <row r="35" spans="1:9" ht="15">
      <c r="A35" s="19">
        <v>44832</v>
      </c>
      <c r="B35" s="38"/>
      <c r="C35" s="52">
        <v>2.693013464576497</v>
      </c>
      <c r="D35" s="40"/>
      <c r="E35" s="41">
        <v>7.378119081031498E-05</v>
      </c>
      <c r="F35" s="27">
        <f t="shared" si="0"/>
        <v>0.0018736674275938174</v>
      </c>
      <c r="G35" s="50"/>
      <c r="I35" s="50"/>
    </row>
    <row r="36" spans="1:9" ht="15">
      <c r="A36" s="19">
        <v>44833</v>
      </c>
      <c r="B36" s="38"/>
      <c r="C36" s="52">
        <v>2.755909177657209</v>
      </c>
      <c r="D36" s="40"/>
      <c r="E36" s="41">
        <v>7.550436103170434E-05</v>
      </c>
      <c r="F36" s="27">
        <f t="shared" si="0"/>
        <v>0.0019491717886255219</v>
      </c>
      <c r="G36" s="50"/>
      <c r="I36" s="50"/>
    </row>
    <row r="37" spans="1:9" ht="15">
      <c r="A37" s="19">
        <v>44834</v>
      </c>
      <c r="B37" s="38"/>
      <c r="C37" s="52">
        <v>2.7264764490934756</v>
      </c>
      <c r="D37" s="40"/>
      <c r="E37" s="41">
        <v>7.469798490667058E-05</v>
      </c>
      <c r="F37" s="27">
        <f t="shared" si="0"/>
        <v>0.0020238697735321925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2.462374891130834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">
      <selection activeCell="E46" sqref="E46"/>
    </sheetView>
  </sheetViews>
  <sheetFormatPr defaultColWidth="13.8984375" defaultRowHeight="15"/>
  <cols>
    <col min="1" max="1" width="13.296875" style="49" customWidth="1"/>
    <col min="2" max="2" width="2.8984375" style="49" customWidth="1"/>
    <col min="3" max="3" width="13.796875" style="49" customWidth="1"/>
    <col min="4" max="4" width="3.09765625" style="49" customWidth="1"/>
    <col min="5" max="5" width="16.19921875" style="49" bestFit="1" customWidth="1"/>
    <col min="6" max="6" width="16.69921875" style="49" customWidth="1"/>
    <col min="7" max="7" width="14.69921875" style="49" customWidth="1"/>
    <col min="8" max="8" width="13.8984375" style="49" customWidth="1"/>
    <col min="9" max="9" width="14.09765625" style="49" bestFit="1" customWidth="1"/>
    <col min="10" max="16384" width="13.89843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45323</v>
      </c>
      <c r="B6" s="38"/>
      <c r="C6" s="65">
        <v>5.42212134</v>
      </c>
      <c r="D6" s="66"/>
      <c r="E6" s="67">
        <v>0.000148145</v>
      </c>
      <c r="F6" s="68">
        <f>+E6</f>
        <v>0.000148145</v>
      </c>
      <c r="G6" s="50"/>
      <c r="I6" s="50"/>
    </row>
    <row r="7" spans="1:9" ht="15">
      <c r="A7" s="19">
        <v>45324</v>
      </c>
      <c r="B7" s="38"/>
      <c r="C7" s="65">
        <v>5.327116957</v>
      </c>
      <c r="D7" s="66"/>
      <c r="E7" s="67">
        <v>0.00014555</v>
      </c>
      <c r="F7" s="68">
        <f>IF(E7="","",F6+E7)</f>
        <v>0.00029369499999999996</v>
      </c>
      <c r="I7" s="50"/>
    </row>
    <row r="8" spans="1:9" ht="15">
      <c r="A8" s="19">
        <v>45325</v>
      </c>
      <c r="B8" s="38"/>
      <c r="C8" s="65">
        <v>5.327116957</v>
      </c>
      <c r="D8" s="66"/>
      <c r="E8" s="67">
        <v>0.00014555</v>
      </c>
      <c r="F8" s="68">
        <f aca="true" t="shared" si="0" ref="F8:F36">IF(E8="","",F7+E8)</f>
        <v>0.00043924499999999995</v>
      </c>
      <c r="G8" s="50"/>
      <c r="I8" s="50"/>
    </row>
    <row r="9" spans="1:9" ht="15">
      <c r="A9" s="19">
        <v>45326</v>
      </c>
      <c r="B9" s="38"/>
      <c r="C9" s="65">
        <v>5.327117386</v>
      </c>
      <c r="D9" s="66"/>
      <c r="E9" s="67">
        <v>0.00014555</v>
      </c>
      <c r="F9" s="68">
        <f t="shared" si="0"/>
        <v>0.0005847949999999999</v>
      </c>
      <c r="G9" s="50"/>
      <c r="I9" s="50"/>
    </row>
    <row r="10" spans="1:9" ht="15">
      <c r="A10" s="19">
        <v>45327</v>
      </c>
      <c r="B10" s="38"/>
      <c r="C10" s="65">
        <v>5.390127719</v>
      </c>
      <c r="D10" s="66"/>
      <c r="E10" s="67">
        <v>0.000147271</v>
      </c>
      <c r="F10" s="68">
        <f t="shared" si="0"/>
        <v>0.000732066</v>
      </c>
      <c r="G10" s="50"/>
      <c r="I10" s="50"/>
    </row>
    <row r="11" spans="1:9" ht="15">
      <c r="A11" s="19">
        <v>45328</v>
      </c>
      <c r="B11" s="38"/>
      <c r="C11" s="65">
        <v>5.533677191</v>
      </c>
      <c r="D11" s="66"/>
      <c r="E11" s="67">
        <v>0.000151193</v>
      </c>
      <c r="F11" s="68">
        <f t="shared" si="0"/>
        <v>0.000883259</v>
      </c>
      <c r="G11" s="50"/>
      <c r="I11" s="50"/>
    </row>
    <row r="12" spans="1:9" ht="15">
      <c r="A12" s="19">
        <v>45329</v>
      </c>
      <c r="B12" s="38"/>
      <c r="C12" s="65">
        <v>5.378427534</v>
      </c>
      <c r="D12" s="66"/>
      <c r="E12" s="67">
        <v>0.000146952</v>
      </c>
      <c r="F12" s="68">
        <f t="shared" si="0"/>
        <v>0.001030211</v>
      </c>
      <c r="G12" s="50"/>
      <c r="I12" s="50"/>
    </row>
    <row r="13" spans="1:9" ht="15">
      <c r="A13" s="19">
        <v>45330</v>
      </c>
      <c r="B13" s="38"/>
      <c r="C13" s="65">
        <v>5.378579142</v>
      </c>
      <c r="D13" s="66"/>
      <c r="E13" s="67">
        <v>0.000146956</v>
      </c>
      <c r="F13" s="68">
        <f t="shared" si="0"/>
        <v>0.001177167</v>
      </c>
      <c r="G13" s="50"/>
      <c r="I13" s="50"/>
    </row>
    <row r="14" spans="1:9" ht="15">
      <c r="A14" s="19">
        <v>45331</v>
      </c>
      <c r="B14" s="38"/>
      <c r="C14" s="65">
        <v>5.317369783</v>
      </c>
      <c r="D14" s="66"/>
      <c r="E14" s="67">
        <v>0.000145283</v>
      </c>
      <c r="F14" s="68">
        <f t="shared" si="0"/>
        <v>0.00132245</v>
      </c>
      <c r="G14" s="50"/>
      <c r="I14" s="50"/>
    </row>
    <row r="15" spans="1:9" ht="15">
      <c r="A15" s="19">
        <v>45332</v>
      </c>
      <c r="B15" s="38"/>
      <c r="C15" s="69">
        <v>5.317369783</v>
      </c>
      <c r="D15" s="66"/>
      <c r="E15" s="70">
        <v>0.000145283</v>
      </c>
      <c r="F15" s="68">
        <f t="shared" si="0"/>
        <v>0.001467733</v>
      </c>
      <c r="G15" s="50"/>
      <c r="I15" s="50"/>
    </row>
    <row r="16" spans="1:9" ht="15">
      <c r="A16" s="19">
        <v>45333</v>
      </c>
      <c r="B16" s="38"/>
      <c r="C16" s="69">
        <v>5.317369783</v>
      </c>
      <c r="D16" s="66"/>
      <c r="E16" s="70">
        <v>0.000145283</v>
      </c>
      <c r="F16" s="68">
        <f t="shared" si="0"/>
        <v>0.0016130159999999999</v>
      </c>
      <c r="G16" s="50"/>
      <c r="I16" s="50"/>
    </row>
    <row r="17" spans="1:9" ht="15">
      <c r="A17" s="19">
        <v>45334</v>
      </c>
      <c r="B17" s="38"/>
      <c r="C17" s="69">
        <v>5.429663074</v>
      </c>
      <c r="D17" s="66"/>
      <c r="E17" s="70">
        <v>0.000148351</v>
      </c>
      <c r="F17" s="68">
        <f t="shared" si="0"/>
        <v>0.0017613669999999998</v>
      </c>
      <c r="G17" s="50"/>
      <c r="I17" s="50"/>
    </row>
    <row r="18" spans="1:9" ht="15">
      <c r="A18" s="19">
        <v>45335</v>
      </c>
      <c r="B18" s="38"/>
      <c r="C18" s="69">
        <v>5.552355052</v>
      </c>
      <c r="D18" s="66"/>
      <c r="E18" s="70">
        <v>0.000151704</v>
      </c>
      <c r="F18" s="68">
        <f t="shared" si="0"/>
        <v>0.0019130709999999997</v>
      </c>
      <c r="G18" s="50"/>
      <c r="I18" s="50"/>
    </row>
    <row r="19" spans="1:9" ht="15">
      <c r="A19" s="19">
        <v>45336</v>
      </c>
      <c r="B19" s="38"/>
      <c r="C19" s="69">
        <v>5.425907198</v>
      </c>
      <c r="D19" s="66"/>
      <c r="E19" s="70">
        <v>0.000148249</v>
      </c>
      <c r="F19" s="68">
        <v>0.00206132</v>
      </c>
      <c r="G19" s="50"/>
      <c r="I19" s="50"/>
    </row>
    <row r="20" spans="1:9" ht="15">
      <c r="A20" s="19">
        <v>45337</v>
      </c>
      <c r="B20" s="38"/>
      <c r="C20" s="69">
        <v>5.354778716</v>
      </c>
      <c r="D20" s="66"/>
      <c r="E20" s="70">
        <v>0.000146305</v>
      </c>
      <c r="F20" s="68">
        <f t="shared" si="0"/>
        <v>0.0022076250000000004</v>
      </c>
      <c r="G20" s="50"/>
      <c r="I20" s="50"/>
    </row>
    <row r="21" spans="1:9" ht="15">
      <c r="A21" s="19">
        <v>45338</v>
      </c>
      <c r="B21" s="38"/>
      <c r="C21" s="69">
        <v>5.27304403</v>
      </c>
      <c r="D21" s="66"/>
      <c r="E21" s="70">
        <v>0.000144072</v>
      </c>
      <c r="F21" s="68">
        <f t="shared" si="0"/>
        <v>0.0023516970000000002</v>
      </c>
      <c r="G21" s="50"/>
      <c r="I21" s="50"/>
    </row>
    <row r="22" spans="1:9" ht="15">
      <c r="A22" s="19">
        <v>45339</v>
      </c>
      <c r="B22" s="38"/>
      <c r="C22" s="69">
        <v>5.27304403</v>
      </c>
      <c r="D22" s="66"/>
      <c r="E22" s="70">
        <v>0.000144072</v>
      </c>
      <c r="F22" s="68">
        <f t="shared" si="0"/>
        <v>0.002495769</v>
      </c>
      <c r="G22" s="50"/>
      <c r="I22" s="50"/>
    </row>
    <row r="23" spans="1:9" ht="15">
      <c r="A23" s="19">
        <v>45340</v>
      </c>
      <c r="B23" s="38"/>
      <c r="C23" s="69">
        <v>5.27304403</v>
      </c>
      <c r="D23" s="66"/>
      <c r="E23" s="70">
        <v>0.000144072</v>
      </c>
      <c r="F23" s="68">
        <f t="shared" si="0"/>
        <v>0.002639841</v>
      </c>
      <c r="G23" s="50"/>
      <c r="I23" s="50"/>
    </row>
    <row r="24" spans="1:9" ht="15">
      <c r="A24" s="19">
        <v>45341</v>
      </c>
      <c r="B24" s="38"/>
      <c r="C24" s="69">
        <v>5.273044074</v>
      </c>
      <c r="D24" s="66"/>
      <c r="E24" s="70">
        <v>0.000144072</v>
      </c>
      <c r="F24" s="68">
        <f t="shared" si="0"/>
        <v>0.002783913</v>
      </c>
      <c r="G24" s="50"/>
      <c r="I24" s="50"/>
    </row>
    <row r="25" spans="1:9" ht="15">
      <c r="A25" s="19">
        <v>45342</v>
      </c>
      <c r="B25" s="38"/>
      <c r="C25" s="69">
        <v>5.341979009</v>
      </c>
      <c r="D25" s="66"/>
      <c r="E25" s="70">
        <v>0.000145956</v>
      </c>
      <c r="F25" s="68">
        <f t="shared" si="0"/>
        <v>0.002929869</v>
      </c>
      <c r="G25" s="50"/>
      <c r="I25" s="50"/>
    </row>
    <row r="26" spans="1:9" ht="15">
      <c r="A26" s="19">
        <v>45343</v>
      </c>
      <c r="B26" s="38"/>
      <c r="C26" s="69">
        <v>5.808400687</v>
      </c>
      <c r="D26" s="66"/>
      <c r="E26" s="70">
        <v>0.000158699</v>
      </c>
      <c r="F26" s="68">
        <f t="shared" si="0"/>
        <v>0.003088568</v>
      </c>
      <c r="G26" s="50"/>
      <c r="I26" s="50"/>
    </row>
    <row r="27" spans="1:9" ht="15">
      <c r="A27" s="19">
        <v>45344</v>
      </c>
      <c r="B27" s="38"/>
      <c r="C27" s="69">
        <v>5.422842508</v>
      </c>
      <c r="D27" s="66"/>
      <c r="E27" s="70">
        <v>0.000148165</v>
      </c>
      <c r="F27" s="68">
        <f t="shared" si="0"/>
        <v>0.003236733</v>
      </c>
      <c r="G27" s="50"/>
      <c r="I27" s="50"/>
    </row>
    <row r="28" spans="1:9" ht="15">
      <c r="A28" s="19">
        <v>45345</v>
      </c>
      <c r="B28" s="38"/>
      <c r="C28" s="69">
        <v>5.310127109</v>
      </c>
      <c r="D28" s="66"/>
      <c r="E28" s="70">
        <v>0.000145085</v>
      </c>
      <c r="F28" s="68">
        <f t="shared" si="0"/>
        <v>0.003381818</v>
      </c>
      <c r="G28" s="50"/>
      <c r="I28" s="50"/>
    </row>
    <row r="29" spans="1:9" ht="15">
      <c r="A29" s="19">
        <v>45346</v>
      </c>
      <c r="B29" s="38"/>
      <c r="C29" s="69">
        <v>5.310127109</v>
      </c>
      <c r="D29" s="66"/>
      <c r="E29" s="70">
        <v>0.000145085</v>
      </c>
      <c r="F29" s="68">
        <f t="shared" si="0"/>
        <v>0.003526903</v>
      </c>
      <c r="G29" s="50"/>
      <c r="I29" s="50"/>
    </row>
    <row r="30" spans="1:9" ht="15">
      <c r="A30" s="19">
        <v>45347</v>
      </c>
      <c r="B30" s="38"/>
      <c r="C30" s="69">
        <v>5.310127543</v>
      </c>
      <c r="D30" s="66"/>
      <c r="E30" s="70">
        <v>0.000145085</v>
      </c>
      <c r="F30" s="68">
        <f t="shared" si="0"/>
        <v>0.003671988</v>
      </c>
      <c r="G30" s="50"/>
      <c r="I30" s="50"/>
    </row>
    <row r="31" spans="1:9" ht="15">
      <c r="A31" s="19">
        <v>45348</v>
      </c>
      <c r="B31" s="38"/>
      <c r="C31" s="69">
        <v>5.384103644</v>
      </c>
      <c r="D31" s="66"/>
      <c r="E31" s="70">
        <v>0.000147107</v>
      </c>
      <c r="F31" s="68">
        <f t="shared" si="0"/>
        <v>0.003819095</v>
      </c>
      <c r="G31" s="50"/>
      <c r="I31" s="50"/>
    </row>
    <row r="32" spans="1:9" ht="15">
      <c r="A32" s="19">
        <v>45349</v>
      </c>
      <c r="B32" s="38"/>
      <c r="C32" s="69">
        <v>5.599619274</v>
      </c>
      <c r="D32" s="66"/>
      <c r="E32" s="70">
        <v>0.000152995</v>
      </c>
      <c r="F32" s="68">
        <f t="shared" si="0"/>
        <v>0.00397209</v>
      </c>
      <c r="G32" s="50"/>
      <c r="I32" s="50"/>
    </row>
    <row r="33" spans="1:9" ht="15">
      <c r="A33" s="19">
        <v>45350</v>
      </c>
      <c r="B33" s="38"/>
      <c r="C33" s="69">
        <v>5.379654667</v>
      </c>
      <c r="D33" s="66"/>
      <c r="E33" s="70">
        <v>0.000146985</v>
      </c>
      <c r="F33" s="68">
        <f t="shared" si="0"/>
        <v>0.004119075</v>
      </c>
      <c r="G33" s="50"/>
      <c r="I33" s="50"/>
    </row>
    <row r="34" spans="1:9" ht="15">
      <c r="A34" s="19">
        <v>45351</v>
      </c>
      <c r="B34" s="38"/>
      <c r="C34" s="69">
        <v>5.738392523</v>
      </c>
      <c r="D34" s="66"/>
      <c r="E34" s="70">
        <v>0.000156787</v>
      </c>
      <c r="F34" s="68">
        <f t="shared" si="0"/>
        <v>0.004275862</v>
      </c>
      <c r="G34" s="50"/>
      <c r="I34" s="50"/>
    </row>
    <row r="35" spans="1:9" ht="15">
      <c r="A35" s="19"/>
      <c r="B35" s="38"/>
      <c r="C35" s="69"/>
      <c r="D35" s="66"/>
      <c r="E35" s="70"/>
      <c r="F35" s="68">
        <f t="shared" si="0"/>
      </c>
      <c r="G35" s="50"/>
      <c r="I35" s="50"/>
    </row>
    <row r="36" spans="1:9" ht="15">
      <c r="A36" s="19"/>
      <c r="B36" s="38"/>
      <c r="C36" s="69"/>
      <c r="D36" s="66"/>
      <c r="E36" s="70"/>
      <c r="F36" s="68">
        <f t="shared" si="0"/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5.396436132827585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25">
      <selection activeCell="F41" sqref="F41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44774</v>
      </c>
      <c r="B8" s="38"/>
      <c r="C8" s="52">
        <v>1.9917932081919818</v>
      </c>
      <c r="D8" s="40"/>
      <c r="E8" s="41">
        <v>5.456967693676663E-05</v>
      </c>
      <c r="F8" s="27">
        <f>+E8</f>
        <v>5.456967693676663E-05</v>
      </c>
      <c r="G8" s="50"/>
      <c r="I8" s="50"/>
    </row>
    <row r="9" spans="1:9" ht="15">
      <c r="A9" s="19">
        <v>44775</v>
      </c>
      <c r="B9" s="38"/>
      <c r="C9" s="52">
        <v>2.1141622030652374</v>
      </c>
      <c r="D9" s="40"/>
      <c r="E9" s="41">
        <v>5.792225213877361E-05</v>
      </c>
      <c r="F9" s="27">
        <f aca="true" t="shared" si="0" ref="F9:F22">IF(E9="","",E9+F8)</f>
        <v>0.00011249192907554023</v>
      </c>
      <c r="I9" s="50"/>
    </row>
    <row r="10" spans="1:9" ht="15">
      <c r="A10" s="19">
        <v>44776</v>
      </c>
      <c r="B10" s="38"/>
      <c r="C10" s="52">
        <v>2.0088118682749294</v>
      </c>
      <c r="D10" s="40"/>
      <c r="E10" s="41">
        <v>5.503594159657341E-05</v>
      </c>
      <c r="F10" s="27">
        <f t="shared" si="0"/>
        <v>0.00016752787067211364</v>
      </c>
      <c r="G10" s="50"/>
      <c r="I10" s="50"/>
    </row>
    <row r="11" spans="1:9" ht="15">
      <c r="A11" s="19">
        <v>44777</v>
      </c>
      <c r="B11" s="38"/>
      <c r="C11" s="52">
        <v>2.0269682590866833</v>
      </c>
      <c r="D11" s="40"/>
      <c r="E11" s="41">
        <v>5.5533376961278996E-05</v>
      </c>
      <c r="F11" s="27">
        <f t="shared" si="0"/>
        <v>0.00022306124763339264</v>
      </c>
      <c r="G11" s="50"/>
      <c r="I11" s="50"/>
    </row>
    <row r="12" spans="1:9" ht="15">
      <c r="A12" s="19">
        <v>44778</v>
      </c>
      <c r="B12" s="38"/>
      <c r="C12" s="52">
        <v>2.029208234535016</v>
      </c>
      <c r="D12" s="40"/>
      <c r="E12" s="41">
        <v>5.5594746151644265E-05</v>
      </c>
      <c r="F12" s="27">
        <f t="shared" si="0"/>
        <v>0.0002786559937850369</v>
      </c>
      <c r="G12" s="50"/>
      <c r="I12" s="50"/>
    </row>
    <row r="13" spans="1:9" ht="15">
      <c r="A13" s="19">
        <v>44779</v>
      </c>
      <c r="B13" s="38"/>
      <c r="C13" s="52">
        <v>2.029208234535016</v>
      </c>
      <c r="D13" s="40"/>
      <c r="E13" s="41">
        <v>5.5594746151644265E-05</v>
      </c>
      <c r="F13" s="27">
        <f>IF(E13="","",E13+F12)</f>
        <v>0.0003342507399366812</v>
      </c>
      <c r="G13" s="50"/>
      <c r="I13" s="50"/>
    </row>
    <row r="14" spans="1:9" ht="15">
      <c r="A14" s="19">
        <v>44780</v>
      </c>
      <c r="B14" s="38"/>
      <c r="C14" s="52">
        <v>2.029208234535016</v>
      </c>
      <c r="D14" s="40"/>
      <c r="E14" s="41">
        <v>5.5594746151644265E-05</v>
      </c>
      <c r="F14" s="27">
        <f t="shared" si="0"/>
        <v>0.00038984548608832545</v>
      </c>
      <c r="G14" s="50"/>
      <c r="I14" s="50"/>
    </row>
    <row r="15" spans="1:9" ht="15">
      <c r="A15" s="19">
        <v>44781</v>
      </c>
      <c r="B15" s="38"/>
      <c r="C15" s="52">
        <v>2.049636563843946</v>
      </c>
      <c r="D15" s="40"/>
      <c r="E15" s="41">
        <v>5.615442640668346E-05</v>
      </c>
      <c r="F15" s="27">
        <f t="shared" si="0"/>
        <v>0.0004459999124950089</v>
      </c>
      <c r="G15" s="50"/>
      <c r="I15" s="50"/>
    </row>
    <row r="16" spans="1:9" ht="15">
      <c r="A16" s="19">
        <v>44782</v>
      </c>
      <c r="B16" s="38"/>
      <c r="C16" s="52">
        <v>2.092685386179159</v>
      </c>
      <c r="D16" s="40"/>
      <c r="E16" s="41">
        <v>5.7333846196689286E-05</v>
      </c>
      <c r="F16" s="27">
        <f t="shared" si="0"/>
        <v>0.0005033337586916981</v>
      </c>
      <c r="G16" s="50"/>
      <c r="I16" s="50"/>
    </row>
    <row r="17" spans="1:9" ht="15">
      <c r="A17" s="19">
        <v>44783</v>
      </c>
      <c r="B17" s="38"/>
      <c r="C17" s="52">
        <v>2.0832480799619857</v>
      </c>
      <c r="D17" s="40"/>
      <c r="E17" s="41">
        <v>5.707528986197221E-05</v>
      </c>
      <c r="F17" s="27">
        <f t="shared" si="0"/>
        <v>0.0005604090485536703</v>
      </c>
      <c r="G17" s="50"/>
      <c r="I17" s="50"/>
    </row>
    <row r="18" spans="1:9" ht="15">
      <c r="A18" s="19">
        <v>44784</v>
      </c>
      <c r="B18" s="38"/>
      <c r="C18" s="52">
        <v>2.1222470227649524</v>
      </c>
      <c r="D18" s="40"/>
      <c r="E18" s="41">
        <v>5.8143754048354866E-05</v>
      </c>
      <c r="F18" s="27">
        <f t="shared" si="0"/>
        <v>0.0006185528026020252</v>
      </c>
      <c r="G18" s="50"/>
      <c r="I18" s="50"/>
    </row>
    <row r="19" spans="1:9" ht="15">
      <c r="A19" s="19">
        <v>44785</v>
      </c>
      <c r="B19" s="38"/>
      <c r="C19" s="52">
        <v>2.080977244590485</v>
      </c>
      <c r="D19" s="40"/>
      <c r="E19" s="41">
        <v>5.701307519425986E-05</v>
      </c>
      <c r="F19" s="27">
        <f t="shared" si="0"/>
        <v>0.000675565877796285</v>
      </c>
      <c r="G19" s="50"/>
      <c r="I19" s="50"/>
    </row>
    <row r="20" spans="1:9" ht="15">
      <c r="A20" s="19">
        <v>44786</v>
      </c>
      <c r="B20" s="38"/>
      <c r="C20" s="52">
        <v>2.080977244590485</v>
      </c>
      <c r="D20" s="40"/>
      <c r="E20" s="41">
        <v>5.701307519425986E-05</v>
      </c>
      <c r="F20" s="27">
        <f t="shared" si="0"/>
        <v>0.0007325789529905449</v>
      </c>
      <c r="G20" s="50"/>
      <c r="I20" s="50"/>
    </row>
    <row r="21" spans="1:9" ht="15">
      <c r="A21" s="19">
        <v>44787</v>
      </c>
      <c r="B21" s="38"/>
      <c r="C21" s="52">
        <v>2.080977244590485</v>
      </c>
      <c r="D21" s="40"/>
      <c r="E21" s="41">
        <v>5.701307519425986E-05</v>
      </c>
      <c r="F21" s="27">
        <f t="shared" si="0"/>
        <v>0.0007895920281848047</v>
      </c>
      <c r="G21" s="50"/>
      <c r="I21" s="50"/>
    </row>
    <row r="22" spans="1:9" ht="15">
      <c r="A22" s="19">
        <v>44788</v>
      </c>
      <c r="B22" s="38"/>
      <c r="C22" s="52">
        <v>2.115027998521169</v>
      </c>
      <c r="D22" s="40"/>
      <c r="E22" s="41">
        <v>5.7945972562223805E-05</v>
      </c>
      <c r="F22" s="27">
        <f t="shared" si="0"/>
        <v>0.0008475380007470285</v>
      </c>
      <c r="G22" s="50"/>
      <c r="I22" s="50"/>
    </row>
    <row r="23" spans="1:9" ht="15">
      <c r="A23" s="19">
        <v>44789</v>
      </c>
      <c r="B23" s="38"/>
      <c r="C23" s="52">
        <v>2.2100192475436957</v>
      </c>
      <c r="D23" s="40"/>
      <c r="E23" s="41">
        <v>6.054847253544372E-05</v>
      </c>
      <c r="F23" s="27">
        <f>IF(E23="","",E23+F22)</f>
        <v>0.0009080864732824722</v>
      </c>
      <c r="G23" s="50"/>
      <c r="I23" s="50"/>
    </row>
    <row r="24" spans="1:9" ht="15">
      <c r="A24" s="19">
        <v>44790</v>
      </c>
      <c r="B24" s="38"/>
      <c r="C24" s="52">
        <v>2.1542154872606867</v>
      </c>
      <c r="D24" s="40"/>
      <c r="E24" s="41">
        <v>5.901960239070374E-05</v>
      </c>
      <c r="F24" s="27">
        <f aca="true" t="shared" si="1" ref="F24:F38">IF(E24="","",E24+F23)</f>
        <v>0.000967106075673176</v>
      </c>
      <c r="G24" s="50"/>
      <c r="I24" s="50"/>
    </row>
    <row r="25" spans="1:9" ht="15">
      <c r="A25" s="19">
        <v>44791</v>
      </c>
      <c r="B25" s="38"/>
      <c r="C25" s="52">
        <v>2.181757236192909</v>
      </c>
      <c r="D25" s="40"/>
      <c r="E25" s="41">
        <v>5.977417085460025E-05</v>
      </c>
      <c r="F25" s="27">
        <f t="shared" si="1"/>
        <v>0.0010268802465277763</v>
      </c>
      <c r="G25" s="50"/>
      <c r="I25" s="50"/>
    </row>
    <row r="26" spans="1:9" ht="15">
      <c r="A26" s="19">
        <v>44792</v>
      </c>
      <c r="B26" s="38"/>
      <c r="C26" s="52">
        <v>2.2832349018983518</v>
      </c>
      <c r="D26" s="40"/>
      <c r="E26" s="41">
        <v>6.255438087392743E-05</v>
      </c>
      <c r="F26" s="27">
        <f t="shared" si="1"/>
        <v>0.0010894346274017037</v>
      </c>
      <c r="G26" s="50"/>
      <c r="I26" s="50"/>
    </row>
    <row r="27" spans="1:9" ht="15">
      <c r="A27" s="19">
        <v>44793</v>
      </c>
      <c r="B27" s="38"/>
      <c r="C27" s="52">
        <v>2.2832349018983518</v>
      </c>
      <c r="D27" s="40"/>
      <c r="E27" s="41">
        <v>6.255438087392743E-05</v>
      </c>
      <c r="F27" s="27">
        <f t="shared" si="1"/>
        <v>0.0011519890082756312</v>
      </c>
      <c r="G27" s="50"/>
      <c r="I27" s="50"/>
    </row>
    <row r="28" spans="1:9" ht="15">
      <c r="A28" s="19">
        <v>44794</v>
      </c>
      <c r="B28" s="38"/>
      <c r="C28" s="52">
        <v>2.2832349018983518</v>
      </c>
      <c r="D28" s="40"/>
      <c r="E28" s="41">
        <v>6.255438087392743E-05</v>
      </c>
      <c r="F28" s="27">
        <f t="shared" si="1"/>
        <v>0.0012145433891495587</v>
      </c>
      <c r="G28" s="50"/>
      <c r="I28" s="50"/>
    </row>
    <row r="29" spans="1:9" ht="15">
      <c r="A29" s="19">
        <v>44795</v>
      </c>
      <c r="B29" s="38"/>
      <c r="C29" s="52">
        <v>2.3772250734877027</v>
      </c>
      <c r="D29" s="40"/>
      <c r="E29" s="41">
        <v>6.512945406815624E-05</v>
      </c>
      <c r="F29" s="27">
        <f t="shared" si="1"/>
        <v>0.001279672843217715</v>
      </c>
      <c r="G29" s="50"/>
      <c r="I29" s="50"/>
    </row>
    <row r="30" spans="1:9" ht="15">
      <c r="A30" s="19">
        <v>44796</v>
      </c>
      <c r="B30" s="38"/>
      <c r="C30" s="52">
        <v>2.4532099131151583</v>
      </c>
      <c r="D30" s="40"/>
      <c r="E30" s="41">
        <v>6.721123049630571E-05</v>
      </c>
      <c r="F30" s="27">
        <f t="shared" si="1"/>
        <v>0.0013468840737140206</v>
      </c>
      <c r="G30" s="50"/>
      <c r="I30" s="50"/>
    </row>
    <row r="31" spans="1:9" ht="15">
      <c r="A31" s="19">
        <v>44797</v>
      </c>
      <c r="B31" s="38"/>
      <c r="C31" s="52">
        <v>2.3868461700100285</v>
      </c>
      <c r="D31" s="40"/>
      <c r="E31" s="41">
        <v>6.53930457536994E-05</v>
      </c>
      <c r="F31" s="27">
        <f t="shared" si="1"/>
        <v>0.00141227711946772</v>
      </c>
      <c r="G31" s="50"/>
      <c r="I31" s="50"/>
    </row>
    <row r="32" spans="1:9" ht="15">
      <c r="A32" s="19">
        <v>44798</v>
      </c>
      <c r="B32" s="38"/>
      <c r="C32" s="52">
        <v>2.4085574126454987</v>
      </c>
      <c r="D32" s="40"/>
      <c r="E32" s="41">
        <v>6.598787431905475E-05</v>
      </c>
      <c r="F32" s="27">
        <f t="shared" si="1"/>
        <v>0.0014782649937867746</v>
      </c>
      <c r="G32" s="50"/>
      <c r="I32" s="50"/>
    </row>
    <row r="33" spans="1:9" ht="15">
      <c r="A33" s="19">
        <v>44799</v>
      </c>
      <c r="B33" s="38"/>
      <c r="C33" s="52">
        <v>2.5796240186050543</v>
      </c>
      <c r="D33" s="40"/>
      <c r="E33" s="41">
        <v>7.067463064671383E-05</v>
      </c>
      <c r="F33" s="27">
        <f t="shared" si="1"/>
        <v>0.0015489396244334885</v>
      </c>
      <c r="G33" s="50"/>
      <c r="I33" s="50"/>
    </row>
    <row r="34" spans="1:9" ht="15">
      <c r="A34" s="19">
        <v>44800</v>
      </c>
      <c r="B34" s="38"/>
      <c r="C34" s="52">
        <v>2.5796240186050543</v>
      </c>
      <c r="D34" s="40"/>
      <c r="E34" s="41">
        <v>7.067463064671383E-05</v>
      </c>
      <c r="F34" s="27">
        <f t="shared" si="1"/>
        <v>0.0016196142550802023</v>
      </c>
      <c r="G34" s="50"/>
      <c r="I34" s="50"/>
    </row>
    <row r="35" spans="1:9" ht="15">
      <c r="A35" s="19">
        <v>44801</v>
      </c>
      <c r="B35" s="38"/>
      <c r="C35" s="52">
        <v>2.5796240186050543</v>
      </c>
      <c r="D35" s="40"/>
      <c r="E35" s="41">
        <v>7.067463064671383E-05</v>
      </c>
      <c r="F35" s="27">
        <f t="shared" si="1"/>
        <v>0.0016902888857269162</v>
      </c>
      <c r="G35" s="50"/>
      <c r="I35" s="50"/>
    </row>
    <row r="36" spans="1:9" ht="15">
      <c r="A36" s="19">
        <v>44802</v>
      </c>
      <c r="B36" s="38"/>
      <c r="C36" s="52">
        <v>2.435995098394715</v>
      </c>
      <c r="D36" s="40"/>
      <c r="E36" s="41">
        <v>6.67395917368415E-05</v>
      </c>
      <c r="F36" s="27">
        <f t="shared" si="1"/>
        <v>0.0017570284774637577</v>
      </c>
      <c r="G36" s="50"/>
      <c r="I36" s="50"/>
    </row>
    <row r="37" spans="1:9" ht="15">
      <c r="A37" s="19">
        <v>44803</v>
      </c>
      <c r="B37" s="38"/>
      <c r="C37" s="52">
        <v>2.4667631923016975</v>
      </c>
      <c r="D37" s="40"/>
      <c r="E37" s="41">
        <v>6.758255321374514E-05</v>
      </c>
      <c r="F37" s="27">
        <f t="shared" si="1"/>
        <v>0.0018246110306775027</v>
      </c>
      <c r="G37" s="50"/>
      <c r="I37" s="50"/>
    </row>
    <row r="38" spans="1:9" ht="15">
      <c r="A38" s="19">
        <v>44804</v>
      </c>
      <c r="B38" s="38"/>
      <c r="C38" s="52">
        <v>2.302133990913823</v>
      </c>
      <c r="D38" s="40"/>
      <c r="E38" s="41">
        <v>6.307216413462529E-05</v>
      </c>
      <c r="F38" s="27">
        <f t="shared" si="1"/>
        <v>0.001887683194812128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2.2225947293755706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H25" sqref="H25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44743</v>
      </c>
      <c r="B8" s="38"/>
      <c r="C8" s="52">
        <v>1.3248096365930133</v>
      </c>
      <c r="D8" s="40"/>
      <c r="E8" s="41">
        <v>3.6296154427205845E-05</v>
      </c>
      <c r="F8" s="27">
        <f>+E8</f>
        <v>3.6296154427205845E-05</v>
      </c>
      <c r="G8" s="50"/>
      <c r="I8" s="50"/>
    </row>
    <row r="9" spans="1:9" ht="15">
      <c r="A9" s="19">
        <v>44744</v>
      </c>
      <c r="B9" s="38"/>
      <c r="C9" s="52">
        <v>1.3248057465224803</v>
      </c>
      <c r="D9" s="40"/>
      <c r="E9" s="41">
        <v>3.629604784993097E-05</v>
      </c>
      <c r="F9" s="27">
        <f aca="true" t="shared" si="0" ref="F9:F22">IF(E9="","",E9+F8)</f>
        <v>7.259220227713681E-05</v>
      </c>
      <c r="I9" s="50"/>
    </row>
    <row r="10" spans="1:9" ht="15">
      <c r="A10" s="19">
        <v>44745</v>
      </c>
      <c r="B10" s="38"/>
      <c r="C10" s="52">
        <v>1.3248057465224803</v>
      </c>
      <c r="D10" s="40"/>
      <c r="E10" s="41">
        <v>3.629604784993097E-05</v>
      </c>
      <c r="F10" s="27">
        <f t="shared" si="0"/>
        <v>0.00010888825012706779</v>
      </c>
      <c r="G10" s="50"/>
      <c r="I10" s="50"/>
    </row>
    <row r="11" spans="1:9" ht="15">
      <c r="A11" s="19">
        <v>44746</v>
      </c>
      <c r="B11" s="38"/>
      <c r="C11" s="52">
        <v>1.3248057465224803</v>
      </c>
      <c r="D11" s="40"/>
      <c r="E11" s="41">
        <v>3.629604784993097E-05</v>
      </c>
      <c r="F11" s="27">
        <f t="shared" si="0"/>
        <v>0.00014518429797699876</v>
      </c>
      <c r="G11" s="50"/>
      <c r="I11" s="50"/>
    </row>
    <row r="12" spans="1:9" ht="15">
      <c r="A12" s="19">
        <v>44747</v>
      </c>
      <c r="B12" s="38"/>
      <c r="C12" s="52">
        <v>1.3758891236290065</v>
      </c>
      <c r="D12" s="40"/>
      <c r="E12" s="41">
        <v>3.7695592428191964E-05</v>
      </c>
      <c r="F12" s="27">
        <f t="shared" si="0"/>
        <v>0.0001828798904051907</v>
      </c>
      <c r="G12" s="50"/>
      <c r="I12" s="50"/>
    </row>
    <row r="13" spans="1:9" ht="15">
      <c r="A13" s="19">
        <v>44748</v>
      </c>
      <c r="B13" s="38"/>
      <c r="C13" s="52">
        <v>1.5062723843803383</v>
      </c>
      <c r="D13" s="40"/>
      <c r="E13" s="41">
        <v>4.126773655836543E-05</v>
      </c>
      <c r="F13" s="27">
        <f>IF(E13="","",E13+F12)</f>
        <v>0.00022414762696355614</v>
      </c>
      <c r="G13" s="50"/>
      <c r="I13" s="50"/>
    </row>
    <row r="14" spans="1:9" ht="15">
      <c r="A14" s="19">
        <v>44749</v>
      </c>
      <c r="B14" s="38"/>
      <c r="C14" s="52">
        <v>1.4747113623831674</v>
      </c>
      <c r="D14" s="40"/>
      <c r="E14" s="41">
        <v>4.040305102419636E-05</v>
      </c>
      <c r="F14" s="27">
        <f t="shared" si="0"/>
        <v>0.0002645506779877525</v>
      </c>
      <c r="G14" s="50"/>
      <c r="I14" s="50"/>
    </row>
    <row r="15" spans="1:9" ht="15">
      <c r="A15" s="19">
        <v>44750</v>
      </c>
      <c r="B15" s="38"/>
      <c r="C15" s="52">
        <v>1.4269121192153724</v>
      </c>
      <c r="D15" s="40"/>
      <c r="E15" s="41">
        <v>3.909348271822938E-05</v>
      </c>
      <c r="F15" s="27">
        <f t="shared" si="0"/>
        <v>0.0003036441607059819</v>
      </c>
      <c r="G15" s="50"/>
      <c r="I15" s="50"/>
    </row>
    <row r="16" spans="1:9" ht="15">
      <c r="A16" s="19">
        <v>44751</v>
      </c>
      <c r="B16" s="38"/>
      <c r="C16" s="52">
        <v>1.4269121192153724</v>
      </c>
      <c r="D16" s="40"/>
      <c r="E16" s="41">
        <v>3.909348271822938E-05</v>
      </c>
      <c r="F16" s="27">
        <f t="shared" si="0"/>
        <v>0.0003427376434242113</v>
      </c>
      <c r="G16" s="50"/>
      <c r="I16" s="50"/>
    </row>
    <row r="17" spans="1:9" ht="15">
      <c r="A17" s="19">
        <v>44752</v>
      </c>
      <c r="B17" s="38"/>
      <c r="C17" s="52">
        <v>1.4269121192153724</v>
      </c>
      <c r="D17" s="40"/>
      <c r="E17" s="41">
        <v>3.909348271822938E-05</v>
      </c>
      <c r="F17" s="27">
        <f t="shared" si="0"/>
        <v>0.0003818311261424407</v>
      </c>
      <c r="G17" s="50"/>
      <c r="I17" s="50"/>
    </row>
    <row r="18" spans="1:9" ht="15">
      <c r="A18" s="19">
        <v>44753</v>
      </c>
      <c r="B18" s="38"/>
      <c r="C18" s="52">
        <v>1.484256681667231</v>
      </c>
      <c r="D18" s="40"/>
      <c r="E18" s="41">
        <v>4.066456662102003E-05</v>
      </c>
      <c r="F18" s="27">
        <f t="shared" si="0"/>
        <v>0.0004224956927634607</v>
      </c>
      <c r="G18" s="50"/>
      <c r="I18" s="50"/>
    </row>
    <row r="19" spans="1:9" ht="15">
      <c r="A19" s="19">
        <v>44754</v>
      </c>
      <c r="B19" s="38"/>
      <c r="C19" s="52">
        <v>1.6089243325025144</v>
      </c>
      <c r="D19" s="40"/>
      <c r="E19" s="41">
        <v>4.408011869869902E-05</v>
      </c>
      <c r="F19" s="27">
        <f t="shared" si="0"/>
        <v>0.0004665758114621597</v>
      </c>
      <c r="G19" s="50"/>
      <c r="I19" s="50"/>
    </row>
    <row r="20" spans="1:9" ht="15">
      <c r="A20" s="19">
        <v>44755</v>
      </c>
      <c r="B20" s="38"/>
      <c r="C20" s="52">
        <v>1.5443223046889452</v>
      </c>
      <c r="D20" s="40"/>
      <c r="E20" s="41">
        <v>4.231020012846425E-05</v>
      </c>
      <c r="F20" s="27">
        <f t="shared" si="0"/>
        <v>0.0005088860115906239</v>
      </c>
      <c r="G20" s="50"/>
      <c r="I20" s="50"/>
    </row>
    <row r="21" spans="1:9" ht="15">
      <c r="A21" s="19">
        <v>44756</v>
      </c>
      <c r="B21" s="38"/>
      <c r="C21" s="52">
        <v>1.5920324803251773</v>
      </c>
      <c r="D21" s="40"/>
      <c r="E21" s="41">
        <v>4.361732822808705E-05</v>
      </c>
      <c r="F21" s="27">
        <f t="shared" si="0"/>
        <v>0.000552503339818711</v>
      </c>
      <c r="G21" s="50"/>
      <c r="I21" s="50"/>
    </row>
    <row r="22" spans="1:9" ht="15">
      <c r="A22" s="19">
        <v>44757</v>
      </c>
      <c r="B22" s="38"/>
      <c r="C22" s="52">
        <v>1.5979441125778482</v>
      </c>
      <c r="D22" s="40"/>
      <c r="E22" s="41">
        <v>4.3779290755557484E-05</v>
      </c>
      <c r="F22" s="27">
        <f t="shared" si="0"/>
        <v>0.0005962826305742685</v>
      </c>
      <c r="G22" s="50"/>
      <c r="I22" s="50"/>
    </row>
    <row r="23" spans="1:9" ht="15">
      <c r="A23" s="19">
        <v>44758</v>
      </c>
      <c r="B23" s="38"/>
      <c r="C23" s="52">
        <v>1.5979441125778482</v>
      </c>
      <c r="D23" s="40"/>
      <c r="E23" s="41">
        <v>4.3779290755557484E-05</v>
      </c>
      <c r="F23" s="27">
        <f>IF(E23="","",E23+F22)</f>
        <v>0.000640061921329826</v>
      </c>
      <c r="G23" s="50"/>
      <c r="I23" s="50"/>
    </row>
    <row r="24" spans="1:9" ht="15">
      <c r="A24" s="19">
        <v>44759</v>
      </c>
      <c r="B24" s="38"/>
      <c r="C24" s="52">
        <v>1.5979441125778482</v>
      </c>
      <c r="D24" s="40"/>
      <c r="E24" s="41">
        <v>4.3779290755557484E-05</v>
      </c>
      <c r="F24" s="27">
        <f aca="true" t="shared" si="1" ref="F24:F38">IF(E24="","",E24+F23)</f>
        <v>0.0006838412120853836</v>
      </c>
      <c r="G24" s="50"/>
      <c r="I24" s="50"/>
    </row>
    <row r="25" spans="1:9" ht="15">
      <c r="A25" s="19">
        <v>44760</v>
      </c>
      <c r="B25" s="38"/>
      <c r="C25" s="52">
        <v>1.6236001133817815</v>
      </c>
      <c r="D25" s="40"/>
      <c r="E25" s="41">
        <v>4.44821948871721E-05</v>
      </c>
      <c r="F25" s="27">
        <f t="shared" si="1"/>
        <v>0.0007283234069725557</v>
      </c>
      <c r="G25" s="50"/>
      <c r="I25" s="50"/>
    </row>
    <row r="26" spans="1:9" ht="15">
      <c r="A26" s="19">
        <v>44761</v>
      </c>
      <c r="B26" s="38"/>
      <c r="C26" s="52">
        <v>1.6864397481860076</v>
      </c>
      <c r="D26" s="40"/>
      <c r="E26" s="41">
        <v>4.620382871742486E-05</v>
      </c>
      <c r="F26" s="27">
        <f t="shared" si="1"/>
        <v>0.0007745272356899806</v>
      </c>
      <c r="G26" s="50"/>
      <c r="I26" s="50"/>
    </row>
    <row r="27" spans="1:9" ht="15">
      <c r="A27" s="19">
        <v>44762</v>
      </c>
      <c r="B27" s="38"/>
      <c r="C27" s="52">
        <v>1.6430010688398646</v>
      </c>
      <c r="D27" s="40"/>
      <c r="E27" s="41">
        <v>4.501372791342095E-05</v>
      </c>
      <c r="F27" s="27">
        <f t="shared" si="1"/>
        <v>0.0008195409636034015</v>
      </c>
      <c r="G27" s="50"/>
      <c r="I27" s="50"/>
    </row>
    <row r="28" spans="1:9" ht="15">
      <c r="A28" s="19">
        <v>44763</v>
      </c>
      <c r="B28" s="38"/>
      <c r="C28" s="52">
        <v>1.6287373812526107</v>
      </c>
      <c r="D28" s="40"/>
      <c r="E28" s="41">
        <v>4.4622941952126325E-05</v>
      </c>
      <c r="F28" s="27">
        <f t="shared" si="1"/>
        <v>0.0008641639055555278</v>
      </c>
      <c r="G28" s="50"/>
      <c r="I28" s="50"/>
    </row>
    <row r="29" spans="1:9" ht="15">
      <c r="A29" s="19">
        <v>44764</v>
      </c>
      <c r="B29" s="38"/>
      <c r="C29" s="52">
        <v>1.6305365066576352</v>
      </c>
      <c r="D29" s="40"/>
      <c r="E29" s="41">
        <v>4.467223305911329E-05</v>
      </c>
      <c r="F29" s="27">
        <f t="shared" si="1"/>
        <v>0.0009088361386146411</v>
      </c>
      <c r="G29" s="50"/>
      <c r="I29" s="50"/>
    </row>
    <row r="30" spans="1:9" ht="15">
      <c r="A30" s="19">
        <v>44765</v>
      </c>
      <c r="B30" s="38"/>
      <c r="C30" s="52">
        <v>1.6305365066576352</v>
      </c>
      <c r="D30" s="40"/>
      <c r="E30" s="41">
        <v>4.467223305911329E-05</v>
      </c>
      <c r="F30" s="27">
        <f t="shared" si="1"/>
        <v>0.0009535083716737544</v>
      </c>
      <c r="G30" s="50"/>
      <c r="I30" s="50"/>
    </row>
    <row r="31" spans="1:9" ht="15">
      <c r="A31" s="19">
        <v>44766</v>
      </c>
      <c r="B31" s="38"/>
      <c r="C31" s="52">
        <v>1.6305365066576352</v>
      </c>
      <c r="D31" s="40"/>
      <c r="E31" s="41">
        <v>4.467223305911329E-05</v>
      </c>
      <c r="F31" s="27">
        <f t="shared" si="1"/>
        <v>0.0009981806047328677</v>
      </c>
      <c r="G31" s="50"/>
      <c r="I31" s="50"/>
    </row>
    <row r="32" spans="1:9" ht="15">
      <c r="A32" s="19">
        <v>44767</v>
      </c>
      <c r="B32" s="38"/>
      <c r="C32" s="52">
        <v>1.674467078255582</v>
      </c>
      <c r="D32" s="40"/>
      <c r="E32" s="41">
        <v>4.587581036316662E-05</v>
      </c>
      <c r="F32" s="27">
        <f t="shared" si="1"/>
        <v>0.0010440564150960344</v>
      </c>
      <c r="G32" s="50"/>
      <c r="I32" s="50"/>
    </row>
    <row r="33" spans="1:9" ht="15">
      <c r="A33" s="19">
        <v>44768</v>
      </c>
      <c r="B33" s="38"/>
      <c r="C33" s="52">
        <v>1.791643578184009</v>
      </c>
      <c r="D33" s="40"/>
      <c r="E33" s="41">
        <v>4.908612542969887E-05</v>
      </c>
      <c r="F33" s="27">
        <f t="shared" si="1"/>
        <v>0.0010931425405257332</v>
      </c>
      <c r="G33" s="50"/>
      <c r="I33" s="50"/>
    </row>
    <row r="34" spans="1:9" ht="15">
      <c r="A34" s="19">
        <v>44769</v>
      </c>
      <c r="B34" s="38"/>
      <c r="C34" s="52">
        <v>1.744240015255107</v>
      </c>
      <c r="D34" s="40"/>
      <c r="E34" s="41">
        <v>4.778739767822211E-05</v>
      </c>
      <c r="F34" s="27">
        <f t="shared" si="1"/>
        <v>0.0011409299382039552</v>
      </c>
      <c r="G34" s="50"/>
      <c r="I34" s="50"/>
    </row>
    <row r="35" spans="1:9" ht="15">
      <c r="A35" s="19">
        <v>44770</v>
      </c>
      <c r="B35" s="38"/>
      <c r="C35" s="52">
        <v>1.7943336750752794</v>
      </c>
      <c r="D35" s="40"/>
      <c r="E35" s="41">
        <v>4.915982671439122E-05</v>
      </c>
      <c r="F35" s="27">
        <f t="shared" si="1"/>
        <v>0.0011900897649183464</v>
      </c>
      <c r="G35" s="50"/>
      <c r="I35" s="50"/>
    </row>
    <row r="36" spans="1:9" ht="15">
      <c r="A36" s="19">
        <v>44771</v>
      </c>
      <c r="B36" s="38"/>
      <c r="C36" s="52">
        <v>1.855074449060905</v>
      </c>
      <c r="D36" s="40"/>
      <c r="E36" s="41">
        <v>5.082395750851795E-05</v>
      </c>
      <c r="F36" s="27">
        <f t="shared" si="1"/>
        <v>0.0012409137224268644</v>
      </c>
      <c r="G36" s="50"/>
      <c r="I36" s="50"/>
    </row>
    <row r="37" spans="1:9" ht="15">
      <c r="A37" s="19">
        <v>44772</v>
      </c>
      <c r="B37" s="38"/>
      <c r="C37" s="52">
        <v>1.855074449060905</v>
      </c>
      <c r="D37" s="40"/>
      <c r="E37" s="41">
        <v>5.082395750851795E-05</v>
      </c>
      <c r="F37" s="27">
        <f t="shared" si="1"/>
        <v>0.0012917376799353824</v>
      </c>
      <c r="G37" s="50"/>
      <c r="I37" s="50"/>
    </row>
    <row r="38" spans="1:9" ht="15">
      <c r="A38" s="19">
        <v>44773</v>
      </c>
      <c r="B38" s="38"/>
      <c r="C38" s="52">
        <v>1.8550751110462365</v>
      </c>
      <c r="D38" s="40"/>
      <c r="E38" s="41">
        <v>5.082397564510237E-05</v>
      </c>
      <c r="F38" s="27">
        <f t="shared" si="1"/>
        <v>0.0013425616555804848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1.5807580783447646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F38" sqref="F38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44713</v>
      </c>
      <c r="B8" s="38"/>
      <c r="C8" s="52">
        <v>1.0277984837545133</v>
      </c>
      <c r="D8" s="40"/>
      <c r="E8" s="41">
        <v>2.81588625686168E-05</v>
      </c>
      <c r="F8" s="27">
        <f>+E8</f>
        <v>2.81588625686168E-05</v>
      </c>
      <c r="G8" s="50"/>
      <c r="I8" s="50"/>
    </row>
    <row r="9" spans="1:9" ht="15">
      <c r="A9" s="19">
        <v>44714</v>
      </c>
      <c r="B9" s="38"/>
      <c r="C9" s="52">
        <v>1.00113295</v>
      </c>
      <c r="D9" s="40"/>
      <c r="E9" s="41">
        <v>2.74283E-05</v>
      </c>
      <c r="F9" s="27">
        <f aca="true" t="shared" si="0" ref="F9:F22">IF(E9="","",E9+F8)</f>
        <v>5.55871625686168E-05</v>
      </c>
      <c r="I9" s="50"/>
    </row>
    <row r="10" spans="1:9" ht="15">
      <c r="A10" s="19">
        <v>44715</v>
      </c>
      <c r="B10" s="38"/>
      <c r="C10" s="52">
        <v>0.990677398560913</v>
      </c>
      <c r="D10" s="40"/>
      <c r="E10" s="41">
        <v>2.7141846535915426E-05</v>
      </c>
      <c r="F10" s="27">
        <f t="shared" si="0"/>
        <v>8.272900910453223E-05</v>
      </c>
      <c r="G10" s="50"/>
      <c r="I10" s="50"/>
    </row>
    <row r="11" spans="1:9" ht="15">
      <c r="A11" s="19">
        <v>44716</v>
      </c>
      <c r="B11" s="38"/>
      <c r="C11" s="52">
        <v>0.990677398560913</v>
      </c>
      <c r="D11" s="40"/>
      <c r="E11" s="41">
        <v>2.7141846535915426E-05</v>
      </c>
      <c r="F11" s="27">
        <f t="shared" si="0"/>
        <v>0.00010987085564044766</v>
      </c>
      <c r="G11" s="50"/>
      <c r="I11" s="50"/>
    </row>
    <row r="12" spans="1:9" ht="15">
      <c r="A12" s="19">
        <v>44717</v>
      </c>
      <c r="B12" s="38"/>
      <c r="C12" s="52">
        <v>0.9906769687144488</v>
      </c>
      <c r="D12" s="40"/>
      <c r="E12" s="41">
        <v>2.714183475929997E-05</v>
      </c>
      <c r="F12" s="27">
        <f t="shared" si="0"/>
        <v>0.00013701269039974762</v>
      </c>
      <c r="G12" s="50"/>
      <c r="I12" s="50"/>
    </row>
    <row r="13" spans="1:9" ht="15">
      <c r="A13" s="19">
        <v>44718</v>
      </c>
      <c r="B13" s="38"/>
      <c r="C13" s="52">
        <v>0.9944260322919446</v>
      </c>
      <c r="D13" s="40"/>
      <c r="E13" s="41">
        <v>2.7244548829916293E-05</v>
      </c>
      <c r="F13" s="27">
        <f>IF(E13="","",E13+F12)</f>
        <v>0.00016425723922966392</v>
      </c>
      <c r="G13" s="50"/>
      <c r="I13" s="50"/>
    </row>
    <row r="14" spans="1:9" ht="15">
      <c r="A14" s="19">
        <v>44719</v>
      </c>
      <c r="B14" s="38"/>
      <c r="C14" s="52">
        <v>1.055114946606064</v>
      </c>
      <c r="D14" s="40"/>
      <c r="E14" s="41">
        <v>2.890725881112504E-05</v>
      </c>
      <c r="F14" s="27">
        <f t="shared" si="0"/>
        <v>0.00019316449804078896</v>
      </c>
      <c r="G14" s="50"/>
      <c r="I14" s="50"/>
    </row>
    <row r="15" spans="1:9" ht="15">
      <c r="A15" s="19">
        <v>44720</v>
      </c>
      <c r="B15" s="38"/>
      <c r="C15" s="52">
        <v>1.0490017479948</v>
      </c>
      <c r="D15" s="40"/>
      <c r="E15" s="41">
        <v>2.8739773917665752E-05</v>
      </c>
      <c r="F15" s="27">
        <f t="shared" si="0"/>
        <v>0.0002219042719584547</v>
      </c>
      <c r="G15" s="50"/>
      <c r="I15" s="50"/>
    </row>
    <row r="16" spans="1:9" ht="15">
      <c r="A16" s="19">
        <v>44721</v>
      </c>
      <c r="B16" s="38"/>
      <c r="C16" s="52">
        <v>1.0565966573574912</v>
      </c>
      <c r="D16" s="40"/>
      <c r="E16" s="41">
        <v>2.8947853626232636E-05</v>
      </c>
      <c r="F16" s="27">
        <f t="shared" si="0"/>
        <v>0.0002508521255846873</v>
      </c>
      <c r="G16" s="50"/>
      <c r="I16" s="50"/>
    </row>
    <row r="17" spans="1:9" ht="15">
      <c r="A17" s="19">
        <v>44722</v>
      </c>
      <c r="B17" s="38"/>
      <c r="C17" s="52">
        <v>1.0464751304329312</v>
      </c>
      <c r="D17" s="40"/>
      <c r="E17" s="41">
        <v>2.867055151871044E-05</v>
      </c>
      <c r="F17" s="27">
        <f t="shared" si="0"/>
        <v>0.00027952267710339775</v>
      </c>
      <c r="G17" s="50"/>
      <c r="I17" s="50"/>
    </row>
    <row r="18" spans="1:9" ht="15">
      <c r="A18" s="19">
        <v>44723</v>
      </c>
      <c r="B18" s="38"/>
      <c r="C18" s="52">
        <v>1.0464751304329312</v>
      </c>
      <c r="D18" s="40"/>
      <c r="E18" s="41">
        <v>2.867055151871044E-05</v>
      </c>
      <c r="F18" s="27">
        <f t="shared" si="0"/>
        <v>0.0003081932286221082</v>
      </c>
      <c r="G18" s="50"/>
      <c r="I18" s="50"/>
    </row>
    <row r="19" spans="1:9" ht="15">
      <c r="A19" s="19">
        <v>44724</v>
      </c>
      <c r="B19" s="38"/>
      <c r="C19" s="52">
        <v>1.0464747093349063</v>
      </c>
      <c r="D19" s="40"/>
      <c r="E19" s="41">
        <v>2.8670539981778257E-05</v>
      </c>
      <c r="F19" s="27">
        <f t="shared" si="0"/>
        <v>0.00033686376860388645</v>
      </c>
      <c r="G19" s="50"/>
      <c r="I19" s="50"/>
    </row>
    <row r="20" spans="1:9" ht="15">
      <c r="A20" s="19">
        <v>44725</v>
      </c>
      <c r="B20" s="38"/>
      <c r="C20" s="52">
        <v>1.0634129060007296</v>
      </c>
      <c r="D20" s="40"/>
      <c r="E20" s="41">
        <v>2.913460016440355E-05</v>
      </c>
      <c r="F20" s="27">
        <f t="shared" si="0"/>
        <v>0.00036599836876828997</v>
      </c>
      <c r="G20" s="50"/>
      <c r="I20" s="50"/>
    </row>
    <row r="21" spans="1:9" ht="15">
      <c r="A21" s="19">
        <v>44726</v>
      </c>
      <c r="B21" s="38"/>
      <c r="C21" s="52">
        <v>1.1139443639385775</v>
      </c>
      <c r="D21" s="40"/>
      <c r="E21" s="41">
        <v>3.0519023669550075E-05</v>
      </c>
      <c r="F21" s="27">
        <f t="shared" si="0"/>
        <v>0.00039651739243784</v>
      </c>
      <c r="G21" s="50"/>
      <c r="I21" s="50"/>
    </row>
    <row r="22" spans="1:9" ht="15">
      <c r="A22" s="19">
        <v>44727</v>
      </c>
      <c r="B22" s="38"/>
      <c r="C22" s="52">
        <v>1.0868815926979802</v>
      </c>
      <c r="D22" s="40"/>
      <c r="E22" s="41">
        <v>2.977757788213644E-05</v>
      </c>
      <c r="F22" s="27">
        <f t="shared" si="0"/>
        <v>0.00042629497031997646</v>
      </c>
      <c r="G22" s="50"/>
      <c r="I22" s="50"/>
    </row>
    <row r="23" spans="1:9" ht="15">
      <c r="A23" s="19">
        <v>44728</v>
      </c>
      <c r="B23" s="38"/>
      <c r="C23" s="52">
        <v>1.113425078735489</v>
      </c>
      <c r="D23" s="40"/>
      <c r="E23" s="41">
        <v>3.0504796677684626E-05</v>
      </c>
      <c r="F23" s="27">
        <f>IF(E23="","",E23+F22)</f>
        <v>0.0004567997669976611</v>
      </c>
      <c r="G23" s="50"/>
      <c r="I23" s="50"/>
    </row>
    <row r="24" spans="1:9" ht="15">
      <c r="A24" s="19">
        <v>44729</v>
      </c>
      <c r="B24" s="38"/>
      <c r="C24" s="52">
        <v>1.2429170647222016</v>
      </c>
      <c r="D24" s="40"/>
      <c r="E24" s="41">
        <v>3.405252232115621E-05</v>
      </c>
      <c r="F24" s="27">
        <f aca="true" t="shared" si="1" ref="F24:F38">IF(E24="","",E24+F23)</f>
        <v>0.0004908522893188173</v>
      </c>
      <c r="G24" s="50"/>
      <c r="I24" s="50"/>
    </row>
    <row r="25" spans="1:9" ht="15">
      <c r="A25" s="19">
        <v>44730</v>
      </c>
      <c r="B25" s="38"/>
      <c r="C25" s="52">
        <v>1.2429170647222016</v>
      </c>
      <c r="D25" s="40"/>
      <c r="E25" s="41">
        <v>3.405252232115621E-05</v>
      </c>
      <c r="F25" s="27">
        <f t="shared" si="1"/>
        <v>0.0005249048116399735</v>
      </c>
      <c r="G25" s="50"/>
      <c r="I25" s="50"/>
    </row>
    <row r="26" spans="1:9" ht="15">
      <c r="A26" s="19">
        <v>44731</v>
      </c>
      <c r="B26" s="38"/>
      <c r="C26" s="52">
        <v>1.2429170647222016</v>
      </c>
      <c r="D26" s="40"/>
      <c r="E26" s="41">
        <v>3.405252232115621E-05</v>
      </c>
      <c r="F26" s="27">
        <f t="shared" si="1"/>
        <v>0.0005589573339611297</v>
      </c>
      <c r="G26" s="50"/>
      <c r="I26" s="50"/>
    </row>
    <row r="27" spans="1:9" ht="15">
      <c r="A27" s="19">
        <v>44732</v>
      </c>
      <c r="B27" s="38"/>
      <c r="C27" s="52">
        <v>1.2429165068791497</v>
      </c>
      <c r="D27" s="40"/>
      <c r="E27" s="41">
        <v>3.405250703778492E-05</v>
      </c>
      <c r="F27" s="27">
        <f t="shared" si="1"/>
        <v>0.0005930098409989146</v>
      </c>
      <c r="G27" s="50"/>
      <c r="I27" s="50"/>
    </row>
    <row r="28" spans="1:9" ht="15">
      <c r="A28" s="19">
        <v>44733</v>
      </c>
      <c r="B28" s="38"/>
      <c r="C28" s="52">
        <v>1.3456702626728039</v>
      </c>
      <c r="D28" s="40"/>
      <c r="E28" s="41">
        <v>3.6867678429391886E-05</v>
      </c>
      <c r="F28" s="27">
        <f t="shared" si="1"/>
        <v>0.0006298775194283065</v>
      </c>
      <c r="G28" s="50"/>
      <c r="I28" s="50"/>
    </row>
    <row r="29" spans="1:9" ht="15">
      <c r="A29" s="19">
        <v>44734</v>
      </c>
      <c r="B29" s="38"/>
      <c r="C29" s="52">
        <v>1.3656317632075634</v>
      </c>
      <c r="D29" s="40"/>
      <c r="E29" s="41">
        <v>3.741456885500174E-05</v>
      </c>
      <c r="F29" s="27">
        <f t="shared" si="1"/>
        <v>0.0006672920882833083</v>
      </c>
      <c r="G29" s="50"/>
      <c r="I29" s="50"/>
    </row>
    <row r="30" spans="1:9" ht="15">
      <c r="A30" s="19">
        <v>44735</v>
      </c>
      <c r="B30" s="38"/>
      <c r="C30" s="52">
        <v>1.2710007893568567</v>
      </c>
      <c r="D30" s="40"/>
      <c r="E30" s="41">
        <v>3.482193943443443E-05</v>
      </c>
      <c r="F30" s="27">
        <f t="shared" si="1"/>
        <v>0.0007021140277177427</v>
      </c>
      <c r="G30" s="50"/>
      <c r="I30" s="50"/>
    </row>
    <row r="31" spans="1:9" ht="15">
      <c r="A31" s="19">
        <v>44736</v>
      </c>
      <c r="B31" s="38"/>
      <c r="C31" s="52">
        <v>1.2898830430667232</v>
      </c>
      <c r="D31" s="40"/>
      <c r="E31" s="41">
        <v>3.533926145388283E-05</v>
      </c>
      <c r="F31" s="27">
        <f t="shared" si="1"/>
        <v>0.0007374532891716256</v>
      </c>
      <c r="G31" s="50"/>
      <c r="I31" s="50"/>
    </row>
    <row r="32" spans="1:9" ht="15">
      <c r="A32" s="19">
        <v>44737</v>
      </c>
      <c r="B32" s="38"/>
      <c r="C32" s="52">
        <v>1.2925517860288651</v>
      </c>
      <c r="D32" s="40"/>
      <c r="E32" s="41">
        <v>3.5412377699420967E-05</v>
      </c>
      <c r="F32" s="27">
        <f t="shared" si="1"/>
        <v>0.0007728656668710465</v>
      </c>
      <c r="G32" s="50"/>
      <c r="I32" s="50"/>
    </row>
    <row r="33" spans="1:9" ht="15">
      <c r="A33" s="19">
        <v>44738</v>
      </c>
      <c r="B33" s="38"/>
      <c r="C33" s="52">
        <v>1.2925513649438958</v>
      </c>
      <c r="D33" s="40"/>
      <c r="E33" s="41">
        <v>3.541236616284646E-05</v>
      </c>
      <c r="F33" s="27">
        <f t="shared" si="1"/>
        <v>0.000808278033033893</v>
      </c>
      <c r="G33" s="50"/>
      <c r="I33" s="50"/>
    </row>
    <row r="34" spans="1:9" ht="15">
      <c r="A34" s="19">
        <v>44739</v>
      </c>
      <c r="B34" s="38"/>
      <c r="C34" s="52">
        <v>1.3318440898130284</v>
      </c>
      <c r="D34" s="40"/>
      <c r="E34" s="41">
        <v>3.648887917295968E-05</v>
      </c>
      <c r="F34" s="27">
        <f t="shared" si="1"/>
        <v>0.0008447669122068526</v>
      </c>
      <c r="G34" s="50"/>
      <c r="I34" s="50"/>
    </row>
    <row r="35" spans="1:9" ht="15">
      <c r="A35" s="19">
        <v>44740</v>
      </c>
      <c r="B35" s="38"/>
      <c r="C35" s="52">
        <v>1.3855959844411472</v>
      </c>
      <c r="D35" s="40"/>
      <c r="E35" s="41">
        <v>3.79615338203054E-05</v>
      </c>
      <c r="F35" s="27">
        <f t="shared" si="1"/>
        <v>0.0008827284460271581</v>
      </c>
      <c r="G35" s="50"/>
      <c r="I35" s="50"/>
    </row>
    <row r="36" spans="1:9" ht="15">
      <c r="A36" s="19">
        <v>44741</v>
      </c>
      <c r="B36" s="38"/>
      <c r="C36" s="52">
        <v>1.4097409703990584</v>
      </c>
      <c r="D36" s="40"/>
      <c r="E36" s="41">
        <v>3.8623040284905714E-05</v>
      </c>
      <c r="F36" s="27">
        <f t="shared" si="1"/>
        <v>0.0009213514863120638</v>
      </c>
      <c r="G36" s="50"/>
      <c r="I36" s="50"/>
    </row>
    <row r="37" spans="1:9" ht="15">
      <c r="A37" s="19">
        <v>44742</v>
      </c>
      <c r="B37" s="38"/>
      <c r="C37" s="52">
        <v>1.37436370478563</v>
      </c>
      <c r="D37" s="40"/>
      <c r="E37" s="41">
        <v>3.765380013111315E-05</v>
      </c>
      <c r="F37" s="27">
        <f t="shared" si="1"/>
        <v>0.000959005286443177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1"/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1.1667897651725323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2">
      <selection activeCell="D21" sqref="D21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44682</v>
      </c>
      <c r="B8" s="38"/>
      <c r="C8" s="52">
        <v>0.5759756296636648</v>
      </c>
      <c r="D8" s="40"/>
      <c r="E8" s="41">
        <v>1.5780154237360678E-05</v>
      </c>
      <c r="F8" s="27">
        <f>+E8</f>
        <v>1.5780154237360678E-05</v>
      </c>
      <c r="G8" s="50"/>
      <c r="I8" s="50"/>
    </row>
    <row r="9" spans="1:9" ht="15">
      <c r="A9" s="19">
        <v>44683</v>
      </c>
      <c r="B9" s="38"/>
      <c r="C9" s="52">
        <v>0.6994461858628295</v>
      </c>
      <c r="D9" s="40"/>
      <c r="E9" s="41">
        <v>1.9162909201721358E-05</v>
      </c>
      <c r="F9" s="27">
        <f aca="true" t="shared" si="0" ref="F9:F22">E9+F8</f>
        <v>3.494306343908204E-05</v>
      </c>
      <c r="I9" s="50"/>
    </row>
    <row r="10" spans="1:9" ht="15">
      <c r="A10" s="19">
        <v>44684</v>
      </c>
      <c r="B10" s="38"/>
      <c r="C10" s="52">
        <v>0.6338566656516471</v>
      </c>
      <c r="D10" s="40"/>
      <c r="E10" s="41">
        <v>1.736593604525061E-05</v>
      </c>
      <c r="F10" s="27">
        <f t="shared" si="0"/>
        <v>5.230899948433265E-05</v>
      </c>
      <c r="G10" s="50"/>
      <c r="I10" s="50"/>
    </row>
    <row r="11" spans="1:9" ht="15">
      <c r="A11" s="19">
        <v>44685</v>
      </c>
      <c r="B11" s="38"/>
      <c r="C11" s="52">
        <v>0.6339059817054311</v>
      </c>
      <c r="D11" s="40"/>
      <c r="E11" s="41">
        <v>1.736728717001181E-05</v>
      </c>
      <c r="F11" s="27">
        <f t="shared" si="0"/>
        <v>6.967628665434446E-05</v>
      </c>
      <c r="G11" s="50"/>
      <c r="I11" s="50"/>
    </row>
    <row r="12" spans="1:9" ht="15">
      <c r="A12" s="19">
        <v>44686</v>
      </c>
      <c r="B12" s="38"/>
      <c r="C12" s="52">
        <v>0.6551376615319066</v>
      </c>
      <c r="D12" s="40"/>
      <c r="E12" s="41">
        <v>1.7948977028271416E-05</v>
      </c>
      <c r="F12" s="27">
        <f t="shared" si="0"/>
        <v>8.762526368261586E-05</v>
      </c>
      <c r="G12" s="50"/>
      <c r="I12" s="50"/>
    </row>
    <row r="13" spans="1:9" ht="15">
      <c r="A13" s="19">
        <v>44687</v>
      </c>
      <c r="B13" s="38"/>
      <c r="C13" s="52">
        <v>0.7166156992917472</v>
      </c>
      <c r="D13" s="40"/>
      <c r="E13" s="41">
        <v>1.963330682991088E-05</v>
      </c>
      <c r="F13" s="27">
        <f t="shared" si="0"/>
        <v>0.00010725857051252674</v>
      </c>
      <c r="G13" s="50"/>
      <c r="I13" s="50"/>
    </row>
    <row r="14" spans="1:9" ht="15">
      <c r="A14" s="19">
        <v>44688</v>
      </c>
      <c r="B14" s="38"/>
      <c r="C14" s="52">
        <v>0.7166156992917472</v>
      </c>
      <c r="D14" s="40"/>
      <c r="E14" s="41">
        <v>1.963330682991088E-05</v>
      </c>
      <c r="F14" s="27">
        <f t="shared" si="0"/>
        <v>0.00012689187734243762</v>
      </c>
      <c r="G14" s="50"/>
      <c r="I14" s="50"/>
    </row>
    <row r="15" spans="1:9" ht="15">
      <c r="A15" s="19">
        <v>44689</v>
      </c>
      <c r="B15" s="38"/>
      <c r="C15" s="52">
        <v>0.7166156992917472</v>
      </c>
      <c r="D15" s="40"/>
      <c r="E15" s="41">
        <v>1.963330682991088E-05</v>
      </c>
      <c r="F15" s="27">
        <f t="shared" si="0"/>
        <v>0.0001465251841723485</v>
      </c>
      <c r="G15" s="50"/>
      <c r="I15" s="50"/>
    </row>
    <row r="16" spans="1:9" ht="15">
      <c r="A16" s="19">
        <v>44690</v>
      </c>
      <c r="B16" s="38"/>
      <c r="C16" s="52">
        <v>0.7925881781132861</v>
      </c>
      <c r="D16" s="40"/>
      <c r="E16" s="41">
        <v>2.171474460584345E-05</v>
      </c>
      <c r="F16" s="27">
        <f t="shared" si="0"/>
        <v>0.00016823992877819196</v>
      </c>
      <c r="G16" s="50"/>
      <c r="I16" s="50"/>
    </row>
    <row r="17" spans="1:9" ht="15">
      <c r="A17" s="19">
        <v>44691</v>
      </c>
      <c r="B17" s="38"/>
      <c r="C17" s="52">
        <v>0.8188295954548843</v>
      </c>
      <c r="D17" s="40"/>
      <c r="E17" s="41">
        <v>2.243368754670916E-05</v>
      </c>
      <c r="F17" s="27">
        <f t="shared" si="0"/>
        <v>0.00019067361632490112</v>
      </c>
      <c r="G17" s="50"/>
      <c r="I17" s="50"/>
    </row>
    <row r="18" spans="1:9" ht="15">
      <c r="A18" s="19">
        <v>44692</v>
      </c>
      <c r="B18" s="38"/>
      <c r="C18" s="52">
        <v>0.8209171443296926</v>
      </c>
      <c r="D18" s="40"/>
      <c r="E18" s="41">
        <v>2.249088066656692E-05</v>
      </c>
      <c r="F18" s="27">
        <f t="shared" si="0"/>
        <v>0.00021316449699146803</v>
      </c>
      <c r="G18" s="50"/>
      <c r="I18" s="50"/>
    </row>
    <row r="19" spans="1:9" ht="15">
      <c r="A19" s="19">
        <v>44693</v>
      </c>
      <c r="B19" s="38"/>
      <c r="C19" s="52">
        <v>0.8405669946310762</v>
      </c>
      <c r="D19" s="40"/>
      <c r="E19" s="41">
        <v>2.3029232729618525E-05</v>
      </c>
      <c r="F19" s="27">
        <f t="shared" si="0"/>
        <v>0.00023619372972108656</v>
      </c>
      <c r="G19" s="50"/>
      <c r="I19" s="50"/>
    </row>
    <row r="20" spans="1:9" ht="15">
      <c r="A20" s="19">
        <v>44694</v>
      </c>
      <c r="B20" s="38"/>
      <c r="C20" s="52">
        <v>0.8232848306777226</v>
      </c>
      <c r="D20" s="40"/>
      <c r="E20" s="41">
        <v>2.255574878569103E-05</v>
      </c>
      <c r="F20" s="27">
        <f t="shared" si="0"/>
        <v>0.00025874947850677756</v>
      </c>
      <c r="G20" s="50"/>
      <c r="I20" s="50"/>
    </row>
    <row r="21" spans="1:9" ht="15">
      <c r="A21" s="19">
        <v>44695</v>
      </c>
      <c r="B21" s="38"/>
      <c r="C21" s="52">
        <v>0.8232848306777226</v>
      </c>
      <c r="D21" s="40"/>
      <c r="E21" s="41">
        <v>2.255574878569103E-05</v>
      </c>
      <c r="F21" s="27">
        <f t="shared" si="0"/>
        <v>0.00028130522729246857</v>
      </c>
      <c r="G21" s="50"/>
      <c r="I21" s="50"/>
    </row>
    <row r="22" spans="1:9" ht="15">
      <c r="A22" s="19">
        <v>44696</v>
      </c>
      <c r="B22" s="38"/>
      <c r="C22" s="52">
        <v>0.8232848306777226</v>
      </c>
      <c r="D22" s="40"/>
      <c r="E22" s="41">
        <v>2.255574878569103E-05</v>
      </c>
      <c r="F22" s="27">
        <f t="shared" si="0"/>
        <v>0.0003038609760781596</v>
      </c>
      <c r="G22" s="50"/>
      <c r="I22" s="50"/>
    </row>
    <row r="23" spans="1:9" ht="15">
      <c r="A23" s="19">
        <v>44697</v>
      </c>
      <c r="B23" s="38"/>
      <c r="C23" s="52">
        <v>0.85048914216419</v>
      </c>
      <c r="D23" s="40"/>
      <c r="E23" s="41">
        <v>2.3301072388060003E-05</v>
      </c>
      <c r="F23" s="27">
        <f aca="true" t="shared" si="1" ref="F23:F38">IF(E23="","",E23+F22)</f>
        <v>0.00032716204846621957</v>
      </c>
      <c r="G23" s="50"/>
      <c r="I23" s="50"/>
    </row>
    <row r="24" spans="1:9" ht="15">
      <c r="A24" s="19">
        <v>44698</v>
      </c>
      <c r="B24" s="38"/>
      <c r="C24" s="52">
        <v>0.9118658385460329</v>
      </c>
      <c r="D24" s="40"/>
      <c r="E24" s="41">
        <v>2.498262571358994E-05</v>
      </c>
      <c r="F24" s="27">
        <f t="shared" si="1"/>
        <v>0.0003521446741798095</v>
      </c>
      <c r="G24" s="50"/>
      <c r="I24" s="50"/>
    </row>
    <row r="25" spans="1:9" ht="15">
      <c r="A25" s="19">
        <v>44699</v>
      </c>
      <c r="B25" s="38"/>
      <c r="C25" s="52">
        <v>0.8823515932418365</v>
      </c>
      <c r="D25" s="40"/>
      <c r="E25" s="41">
        <v>2.4174016253201E-05</v>
      </c>
      <c r="F25" s="27">
        <f t="shared" si="1"/>
        <v>0.0003763186904330105</v>
      </c>
      <c r="G25" s="50"/>
      <c r="I25" s="50"/>
    </row>
    <row r="26" spans="1:9" ht="15">
      <c r="A26" s="19">
        <v>44700</v>
      </c>
      <c r="B26" s="38"/>
      <c r="C26" s="52">
        <v>0.8714515830009574</v>
      </c>
      <c r="D26" s="40"/>
      <c r="E26" s="41">
        <v>2.387538583564267E-05</v>
      </c>
      <c r="F26" s="27">
        <f t="shared" si="1"/>
        <v>0.00040019407626865316</v>
      </c>
      <c r="G26" s="50"/>
      <c r="I26" s="50"/>
    </row>
    <row r="27" spans="1:9" ht="15">
      <c r="A27" s="19">
        <v>44701</v>
      </c>
      <c r="B27" s="38"/>
      <c r="C27" s="52">
        <v>0.8866620683392175</v>
      </c>
      <c r="D27" s="40"/>
      <c r="E27" s="41">
        <v>2.4292111461348422E-05</v>
      </c>
      <c r="F27" s="27">
        <f t="shared" si="1"/>
        <v>0.0004244861877300016</v>
      </c>
      <c r="G27" s="50"/>
      <c r="I27" s="50"/>
    </row>
    <row r="28" spans="1:9" ht="15">
      <c r="A28" s="19">
        <v>44702</v>
      </c>
      <c r="B28" s="38"/>
      <c r="C28" s="52">
        <v>0.8866620683392175</v>
      </c>
      <c r="D28" s="40"/>
      <c r="E28" s="41">
        <v>2.4292111461348422E-05</v>
      </c>
      <c r="F28" s="27">
        <f t="shared" si="1"/>
        <v>0.00044877829919135</v>
      </c>
      <c r="G28" s="50"/>
      <c r="I28" s="50"/>
    </row>
    <row r="29" spans="1:9" ht="15">
      <c r="A29" s="19">
        <v>44703</v>
      </c>
      <c r="B29" s="38"/>
      <c r="C29" s="52">
        <v>0.8866620683392175</v>
      </c>
      <c r="D29" s="40"/>
      <c r="E29" s="41">
        <v>2.4292111461348422E-05</v>
      </c>
      <c r="F29" s="27">
        <f t="shared" si="1"/>
        <v>0.00047307041065269845</v>
      </c>
      <c r="G29" s="50"/>
      <c r="I29" s="50"/>
    </row>
    <row r="30" spans="1:9" ht="15">
      <c r="A30" s="19">
        <v>44704</v>
      </c>
      <c r="B30" s="38"/>
      <c r="C30" s="52">
        <v>0.9237070857206757</v>
      </c>
      <c r="D30" s="40"/>
      <c r="E30" s="41">
        <v>2.5307043444402074E-05</v>
      </c>
      <c r="F30" s="27">
        <f t="shared" si="1"/>
        <v>0.0004983774540971006</v>
      </c>
      <c r="G30" s="50"/>
      <c r="I30" s="50"/>
    </row>
    <row r="31" spans="1:9" ht="15">
      <c r="A31" s="19">
        <v>44705</v>
      </c>
      <c r="B31" s="38"/>
      <c r="C31" s="52">
        <v>0.9943367734512644</v>
      </c>
      <c r="D31" s="40"/>
      <c r="E31" s="41">
        <v>2.7242103382226422E-05</v>
      </c>
      <c r="F31" s="27">
        <f t="shared" si="1"/>
        <v>0.000525619557479327</v>
      </c>
      <c r="G31" s="50"/>
      <c r="I31" s="50"/>
    </row>
    <row r="32" spans="1:9" ht="15">
      <c r="A32" s="19">
        <v>44706</v>
      </c>
      <c r="B32" s="38"/>
      <c r="C32" s="52">
        <v>0.9283746603363418</v>
      </c>
      <c r="D32" s="40"/>
      <c r="E32" s="41">
        <v>2.543492220099566E-05</v>
      </c>
      <c r="F32" s="27">
        <f t="shared" si="1"/>
        <v>0.0005510544796803226</v>
      </c>
      <c r="G32" s="50"/>
      <c r="I32" s="50"/>
    </row>
    <row r="33" spans="1:9" ht="15">
      <c r="A33" s="19">
        <v>44707</v>
      </c>
      <c r="B33" s="38"/>
      <c r="C33" s="52">
        <v>0.9451485454169819</v>
      </c>
      <c r="D33" s="40"/>
      <c r="E33" s="41">
        <v>2.589448069635567E-05</v>
      </c>
      <c r="F33" s="27">
        <f t="shared" si="1"/>
        <v>0.0005769489603766783</v>
      </c>
      <c r="G33" s="50"/>
      <c r="I33" s="50"/>
    </row>
    <row r="34" spans="1:9" ht="15">
      <c r="A34" s="19">
        <v>44708</v>
      </c>
      <c r="B34" s="38"/>
      <c r="C34" s="52">
        <v>0.9461888945202425</v>
      </c>
      <c r="D34" s="40"/>
      <c r="E34" s="41">
        <v>2.5922983411513494E-05</v>
      </c>
      <c r="F34" s="27">
        <f t="shared" si="1"/>
        <v>0.0006028719437881919</v>
      </c>
      <c r="G34" s="50"/>
      <c r="I34" s="50"/>
    </row>
    <row r="35" spans="1:9" ht="15">
      <c r="A35" s="19">
        <v>44709</v>
      </c>
      <c r="B35" s="38"/>
      <c r="C35" s="52">
        <v>0.9461888945202425</v>
      </c>
      <c r="D35" s="40"/>
      <c r="E35" s="41">
        <v>2.5922983411513494E-05</v>
      </c>
      <c r="F35" s="27">
        <f t="shared" si="1"/>
        <v>0.0006287949271997054</v>
      </c>
      <c r="G35" s="50"/>
      <c r="I35" s="50"/>
    </row>
    <row r="36" spans="1:9" ht="15">
      <c r="A36" s="19">
        <v>44710</v>
      </c>
      <c r="B36" s="38"/>
      <c r="C36" s="52">
        <v>0.9461888945202425</v>
      </c>
      <c r="D36" s="40"/>
      <c r="E36" s="41">
        <v>2.5922983411513494E-05</v>
      </c>
      <c r="F36" s="27">
        <f t="shared" si="1"/>
        <v>0.0006547179106112189</v>
      </c>
      <c r="G36" s="50"/>
      <c r="I36" s="50"/>
    </row>
    <row r="37" spans="1:9" ht="15">
      <c r="A37" s="19">
        <v>44711</v>
      </c>
      <c r="B37" s="38"/>
      <c r="C37" s="52">
        <v>0.9461888945202425</v>
      </c>
      <c r="D37" s="40"/>
      <c r="E37" s="41">
        <v>2.5922983411513494E-05</v>
      </c>
      <c r="F37" s="27">
        <f t="shared" si="1"/>
        <v>0.0006806408940227324</v>
      </c>
      <c r="G37" s="50"/>
      <c r="I37" s="50"/>
    </row>
    <row r="38" spans="1:9" ht="15">
      <c r="A38" s="19">
        <v>44712</v>
      </c>
      <c r="B38" s="38"/>
      <c r="C38" s="52">
        <v>0.8852176001592666</v>
      </c>
      <c r="D38" s="40"/>
      <c r="E38" s="41">
        <v>2.425253699066484E-05</v>
      </c>
      <c r="F38" s="27">
        <f t="shared" si="1"/>
        <v>0.0007048934310133972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0.8299551687738387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C44" sqref="C44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3.89843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44652</v>
      </c>
      <c r="B8" s="38"/>
      <c r="C8" s="39">
        <v>0.39680072746756556</v>
      </c>
      <c r="D8" s="40"/>
      <c r="E8" s="41">
        <v>1.0871252807330564E-05</v>
      </c>
      <c r="F8" s="27">
        <f>+E8</f>
        <v>1.0871252807330564E-05</v>
      </c>
      <c r="G8" s="50"/>
      <c r="I8" s="50"/>
    </row>
    <row r="9" spans="1:9" ht="15">
      <c r="A9" s="19">
        <v>44653</v>
      </c>
      <c r="B9" s="38"/>
      <c r="C9" s="39">
        <v>0.39678361487621205</v>
      </c>
      <c r="D9" s="40"/>
      <c r="E9" s="41">
        <v>1.0870783969211288E-05</v>
      </c>
      <c r="F9" s="27">
        <f aca="true" t="shared" si="0" ref="F9:F33">E9+F8</f>
        <v>2.174203677654185E-05</v>
      </c>
      <c r="I9" s="50"/>
    </row>
    <row r="10" spans="1:9" ht="15">
      <c r="A10" s="19">
        <v>44654</v>
      </c>
      <c r="B10" s="38"/>
      <c r="C10" s="39">
        <v>0.39678411983792405</v>
      </c>
      <c r="D10" s="40"/>
      <c r="E10" s="41">
        <v>1.0870797803778742E-05</v>
      </c>
      <c r="F10" s="27">
        <f t="shared" si="0"/>
        <v>3.261283458032059E-05</v>
      </c>
      <c r="G10" s="50"/>
      <c r="I10" s="50"/>
    </row>
    <row r="11" spans="1:9" ht="15">
      <c r="A11" s="19">
        <v>44655</v>
      </c>
      <c r="B11" s="38"/>
      <c r="C11" s="39">
        <v>0.42792170670659135</v>
      </c>
      <c r="D11" s="40"/>
      <c r="E11" s="41">
        <v>1.1723882375523052E-05</v>
      </c>
      <c r="F11" s="27">
        <f t="shared" si="0"/>
        <v>4.433671695584364E-05</v>
      </c>
      <c r="G11" s="50"/>
      <c r="I11" s="50"/>
    </row>
    <row r="12" spans="1:9" ht="15">
      <c r="A12" s="19">
        <v>44656</v>
      </c>
      <c r="B12" s="38"/>
      <c r="C12" s="39">
        <v>0.45051565758725065</v>
      </c>
      <c r="D12" s="40"/>
      <c r="E12" s="41">
        <v>1.2342894728417825E-05</v>
      </c>
      <c r="F12" s="27">
        <f t="shared" si="0"/>
        <v>5.667961168426147E-05</v>
      </c>
      <c r="G12" s="50"/>
      <c r="I12" s="50"/>
    </row>
    <row r="13" spans="1:9" ht="15">
      <c r="A13" s="19">
        <v>44657</v>
      </c>
      <c r="B13" s="38"/>
      <c r="C13" s="39">
        <v>0.4495841655990351</v>
      </c>
      <c r="D13" s="40"/>
      <c r="E13" s="41">
        <v>1.2317374399973564E-05</v>
      </c>
      <c r="F13" s="27">
        <f t="shared" si="0"/>
        <v>6.899698608423503E-05</v>
      </c>
      <c r="G13" s="50"/>
      <c r="I13" s="50"/>
    </row>
    <row r="14" spans="1:9" ht="15">
      <c r="A14" s="19">
        <v>44658</v>
      </c>
      <c r="B14" s="38"/>
      <c r="C14" s="39">
        <v>0.4498481477714267</v>
      </c>
      <c r="D14" s="40"/>
      <c r="E14" s="41">
        <v>1.2324606788258265E-05</v>
      </c>
      <c r="F14" s="27">
        <f t="shared" si="0"/>
        <v>8.13215928724933E-05</v>
      </c>
      <c r="G14" s="50"/>
      <c r="I14" s="50"/>
    </row>
    <row r="15" spans="1:9" ht="15">
      <c r="A15" s="19">
        <v>44659</v>
      </c>
      <c r="B15" s="38"/>
      <c r="C15" s="39">
        <v>0.4601952239146178</v>
      </c>
      <c r="D15" s="40"/>
      <c r="E15" s="41">
        <v>1.2608088326427884E-05</v>
      </c>
      <c r="F15" s="27">
        <f t="shared" si="0"/>
        <v>9.392968119892119E-05</v>
      </c>
      <c r="G15" s="50"/>
      <c r="I15" s="50"/>
    </row>
    <row r="16" spans="1:9" ht="15">
      <c r="A16" s="19">
        <v>44660</v>
      </c>
      <c r="B16" s="38"/>
      <c r="C16" s="39">
        <v>0.4601952239146178</v>
      </c>
      <c r="D16" s="40"/>
      <c r="E16" s="41">
        <v>1.2608088326427884E-05</v>
      </c>
      <c r="F16" s="27">
        <f t="shared" si="0"/>
        <v>0.00010653776952534908</v>
      </c>
      <c r="G16" s="50"/>
      <c r="I16" s="50"/>
    </row>
    <row r="17" spans="1:9" ht="15">
      <c r="A17" s="19">
        <v>44661</v>
      </c>
      <c r="B17" s="38"/>
      <c r="C17" s="39">
        <v>0.4601952239146178</v>
      </c>
      <c r="D17" s="40"/>
      <c r="E17" s="41">
        <v>1.2608088326427884E-05</v>
      </c>
      <c r="F17" s="27">
        <f t="shared" si="0"/>
        <v>0.00011914585785177697</v>
      </c>
      <c r="G17" s="50"/>
      <c r="I17" s="50"/>
    </row>
    <row r="18" spans="1:9" ht="15">
      <c r="A18" s="19">
        <v>44662</v>
      </c>
      <c r="B18" s="38"/>
      <c r="C18" s="39">
        <v>0.48270774439125524</v>
      </c>
      <c r="D18" s="40"/>
      <c r="E18" s="41">
        <v>1.3224869709349459E-05</v>
      </c>
      <c r="F18" s="27">
        <f t="shared" si="0"/>
        <v>0.00013237072756112643</v>
      </c>
      <c r="G18" s="50"/>
      <c r="I18" s="50"/>
    </row>
    <row r="19" spans="1:9" ht="15">
      <c r="A19" s="19">
        <v>44663</v>
      </c>
      <c r="B19" s="38"/>
      <c r="C19" s="39">
        <v>0.47648048995557096</v>
      </c>
      <c r="D19" s="40"/>
      <c r="E19" s="41">
        <v>1.3054259998782766E-05</v>
      </c>
      <c r="F19" s="27">
        <f t="shared" si="0"/>
        <v>0.00014542498755990918</v>
      </c>
      <c r="G19" s="50"/>
      <c r="I19" s="50"/>
    </row>
    <row r="20" spans="1:9" ht="15">
      <c r="A20" s="19">
        <v>44664</v>
      </c>
      <c r="B20" s="38"/>
      <c r="C20" s="39">
        <v>0.5246150007689536</v>
      </c>
      <c r="D20" s="40"/>
      <c r="E20" s="41">
        <v>1.437301371969736E-05</v>
      </c>
      <c r="F20" s="27">
        <f t="shared" si="0"/>
        <v>0.00015979800127960655</v>
      </c>
      <c r="G20" s="50"/>
      <c r="I20" s="50"/>
    </row>
    <row r="21" spans="1:9" ht="15">
      <c r="A21" s="19">
        <v>44665</v>
      </c>
      <c r="B21" s="38"/>
      <c r="C21" s="39">
        <v>0.4973742391493207</v>
      </c>
      <c r="D21" s="40"/>
      <c r="E21" s="41">
        <v>1.3626691483543034E-05</v>
      </c>
      <c r="F21" s="27">
        <f t="shared" si="0"/>
        <v>0.0001734246927631496</v>
      </c>
      <c r="G21" s="50"/>
      <c r="I21" s="50"/>
    </row>
    <row r="22" spans="1:9" ht="15">
      <c r="A22" s="19">
        <v>44666</v>
      </c>
      <c r="B22" s="38"/>
      <c r="C22" s="39">
        <v>0.4886691151771555</v>
      </c>
      <c r="D22" s="40"/>
      <c r="E22" s="41">
        <v>1.3388194936360424E-05</v>
      </c>
      <c r="F22" s="27">
        <f t="shared" si="0"/>
        <v>0.00018681288769951002</v>
      </c>
      <c r="G22" s="50"/>
      <c r="I22" s="50"/>
    </row>
    <row r="23" spans="1:9" ht="15">
      <c r="A23" s="19">
        <v>44667</v>
      </c>
      <c r="B23" s="38"/>
      <c r="C23" s="39">
        <v>0.4886691151771555</v>
      </c>
      <c r="D23" s="40"/>
      <c r="E23" s="41">
        <v>1.3388194936360424E-05</v>
      </c>
      <c r="F23" s="27">
        <f t="shared" si="0"/>
        <v>0.00020020108263587045</v>
      </c>
      <c r="G23" s="50"/>
      <c r="I23" s="50"/>
    </row>
    <row r="24" spans="1:9" ht="15">
      <c r="A24" s="19">
        <v>44668</v>
      </c>
      <c r="B24" s="38"/>
      <c r="C24" s="39">
        <v>0.4886697648336371</v>
      </c>
      <c r="D24" s="40"/>
      <c r="E24" s="41">
        <v>1.3388212735168141E-05</v>
      </c>
      <c r="F24" s="27">
        <f t="shared" si="0"/>
        <v>0.00021358929537103859</v>
      </c>
      <c r="G24" s="50"/>
      <c r="I24" s="50"/>
    </row>
    <row r="25" spans="1:9" ht="15">
      <c r="A25" s="19">
        <v>44669</v>
      </c>
      <c r="B25" s="38"/>
      <c r="C25" s="39">
        <v>0.5121500009766234</v>
      </c>
      <c r="D25" s="40"/>
      <c r="E25" s="41">
        <v>1.40315E-05</v>
      </c>
      <c r="F25" s="27">
        <f t="shared" si="0"/>
        <v>0.00022762079537103858</v>
      </c>
      <c r="G25" s="50"/>
      <c r="I25" s="50"/>
    </row>
    <row r="26" spans="1:9" ht="15">
      <c r="A26" s="19">
        <v>44670</v>
      </c>
      <c r="B26" s="38"/>
      <c r="C26" s="39">
        <v>0.5476796538430859</v>
      </c>
      <c r="D26" s="40"/>
      <c r="E26" s="41">
        <v>1.50049E-05</v>
      </c>
      <c r="F26" s="27">
        <f t="shared" si="0"/>
        <v>0.00024262569537103858</v>
      </c>
      <c r="G26" s="50"/>
      <c r="I26" s="50"/>
    </row>
    <row r="27" spans="1:9" ht="15">
      <c r="A27" s="19">
        <v>44671</v>
      </c>
      <c r="B27" s="38"/>
      <c r="C27" s="39">
        <v>0.5264368014234964</v>
      </c>
      <c r="D27" s="40"/>
      <c r="E27" s="41">
        <v>1.44228E-05</v>
      </c>
      <c r="F27" s="27">
        <f t="shared" si="0"/>
        <v>0.0002570484953710386</v>
      </c>
      <c r="G27" s="50"/>
      <c r="I27" s="50"/>
    </row>
    <row r="28" spans="1:9" ht="15">
      <c r="A28" s="19">
        <v>44672</v>
      </c>
      <c r="B28" s="38"/>
      <c r="C28" s="39">
        <v>0.5286525306072457</v>
      </c>
      <c r="D28" s="40"/>
      <c r="E28" s="41">
        <v>1.44836E-05</v>
      </c>
      <c r="F28" s="27">
        <f t="shared" si="0"/>
        <v>0.0002715320953710386</v>
      </c>
      <c r="G28" s="50"/>
      <c r="I28" s="50"/>
    </row>
    <row r="29" spans="1:9" ht="15">
      <c r="A29" s="19">
        <v>44673</v>
      </c>
      <c r="B29" s="38"/>
      <c r="C29" s="39">
        <v>0.5425157134571779</v>
      </c>
      <c r="D29" s="40"/>
      <c r="E29" s="41">
        <v>1.4863433333333332E-05</v>
      </c>
      <c r="F29" s="27">
        <f t="shared" si="0"/>
        <v>0.00028639552870437195</v>
      </c>
      <c r="G29" s="50"/>
      <c r="I29" s="50"/>
    </row>
    <row r="30" spans="1:9" ht="15">
      <c r="A30" s="19">
        <v>44674</v>
      </c>
      <c r="B30" s="38"/>
      <c r="C30" s="39">
        <v>0.5425157134571779</v>
      </c>
      <c r="D30" s="40"/>
      <c r="E30" s="41">
        <v>1.4863433333333332E-05</v>
      </c>
      <c r="F30" s="27">
        <f t="shared" si="0"/>
        <v>0.0003012589620377053</v>
      </c>
      <c r="G30" s="50"/>
      <c r="I30" s="50"/>
    </row>
    <row r="31" spans="1:9" ht="15">
      <c r="A31" s="19">
        <v>44675</v>
      </c>
      <c r="B31" s="38"/>
      <c r="C31" s="39">
        <v>0.5425161802922369</v>
      </c>
      <c r="D31" s="40"/>
      <c r="E31" s="41">
        <v>1.4863433333333332E-05</v>
      </c>
      <c r="F31" s="27">
        <f t="shared" si="0"/>
        <v>0.00031612239537103865</v>
      </c>
      <c r="G31" s="50"/>
      <c r="I31" s="50"/>
    </row>
    <row r="32" spans="1:9" ht="15">
      <c r="A32" s="19">
        <v>44676</v>
      </c>
      <c r="B32" s="38"/>
      <c r="C32" s="39">
        <v>0.56050237106177</v>
      </c>
      <c r="D32" s="40"/>
      <c r="E32" s="41">
        <v>1.53562E-05</v>
      </c>
      <c r="F32" s="27">
        <f t="shared" si="0"/>
        <v>0.00033147859537103867</v>
      </c>
      <c r="G32" s="50"/>
      <c r="I32" s="50"/>
    </row>
    <row r="33" spans="1:9" ht="15">
      <c r="A33" s="19">
        <v>44677</v>
      </c>
      <c r="B33" s="38"/>
      <c r="C33" s="39">
        <v>0.5814099766400344</v>
      </c>
      <c r="D33" s="40"/>
      <c r="E33" s="41">
        <v>1.5929E-05</v>
      </c>
      <c r="F33" s="27">
        <f t="shared" si="0"/>
        <v>0.00034740759537103865</v>
      </c>
      <c r="G33" s="50"/>
      <c r="I33" s="50"/>
    </row>
    <row r="34" spans="1:9" ht="15">
      <c r="A34" s="19">
        <v>44678</v>
      </c>
      <c r="B34" s="38"/>
      <c r="C34" s="39">
        <v>0.582035928495789</v>
      </c>
      <c r="D34" s="40"/>
      <c r="E34" s="41">
        <v>1.59458E-05</v>
      </c>
      <c r="F34" s="27">
        <f>E34+F33</f>
        <v>0.00036335339537103866</v>
      </c>
      <c r="G34" s="50"/>
      <c r="I34" s="50"/>
    </row>
    <row r="35" spans="1:9" ht="15">
      <c r="A35" s="19">
        <v>44679</v>
      </c>
      <c r="B35" s="38"/>
      <c r="C35" s="39">
        <v>0.5948638995023564</v>
      </c>
      <c r="D35" s="40"/>
      <c r="E35" s="41">
        <v>1.62976E-05</v>
      </c>
      <c r="F35" s="27">
        <f>E35+F34</f>
        <v>0.00037965099537103867</v>
      </c>
      <c r="G35" s="50"/>
      <c r="I35" s="50"/>
    </row>
    <row r="36" spans="1:9" ht="15">
      <c r="A36" s="19">
        <v>44680</v>
      </c>
      <c r="B36" s="38"/>
      <c r="C36" s="39">
        <v>0.5947009127623326</v>
      </c>
      <c r="D36" s="40"/>
      <c r="E36" s="41">
        <v>1.62932E-05</v>
      </c>
      <c r="F36" s="27">
        <f>E36+F35</f>
        <v>0.00039594419537103864</v>
      </c>
      <c r="G36" s="50"/>
      <c r="I36" s="50"/>
    </row>
    <row r="37" spans="1:9" ht="15">
      <c r="A37" s="19">
        <v>44681</v>
      </c>
      <c r="B37" s="38"/>
      <c r="C37" s="39">
        <v>0.5947009127623326</v>
      </c>
      <c r="D37" s="40"/>
      <c r="E37" s="41">
        <v>1.62932E-05</v>
      </c>
      <c r="F37" s="27">
        <f>E37+F36</f>
        <v>0.0004122373953710386</v>
      </c>
      <c r="G37" s="50"/>
      <c r="I37" s="50"/>
    </row>
    <row r="38" spans="1:9" ht="15">
      <c r="A38" s="19"/>
      <c r="B38" s="38"/>
      <c r="C38" s="39"/>
      <c r="D38" s="40"/>
      <c r="E38" s="41"/>
      <c r="F38" s="27"/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0.5015563292108189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4">
      <selection activeCell="E40" sqref="E40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3.89843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44621</v>
      </c>
      <c r="B8" s="38"/>
      <c r="C8" s="39">
        <v>0.219268295</v>
      </c>
      <c r="D8" s="40"/>
      <c r="E8" s="41">
        <v>6.007E-06</v>
      </c>
      <c r="F8" s="27">
        <f>+E8</f>
        <v>6.007E-06</v>
      </c>
      <c r="G8" s="50"/>
      <c r="I8" s="50"/>
    </row>
    <row r="9" spans="1:9" ht="15">
      <c r="A9" s="19">
        <v>44622</v>
      </c>
      <c r="B9" s="38"/>
      <c r="C9" s="39">
        <v>0.220601181</v>
      </c>
      <c r="D9" s="40"/>
      <c r="E9" s="41">
        <v>6.044E-06</v>
      </c>
      <c r="F9" s="27">
        <f aca="true" t="shared" si="0" ref="F9:F38">F8+E9</f>
        <v>1.2051E-05</v>
      </c>
      <c r="I9" s="50"/>
    </row>
    <row r="10" spans="1:9" ht="15">
      <c r="A10" s="19">
        <v>44623</v>
      </c>
      <c r="B10" s="38"/>
      <c r="C10" s="39">
        <v>0.221216491</v>
      </c>
      <c r="D10" s="40"/>
      <c r="E10" s="41">
        <v>6.061E-06</v>
      </c>
      <c r="F10" s="27">
        <f t="shared" si="0"/>
        <v>1.8112E-05</v>
      </c>
      <c r="G10" s="50"/>
      <c r="I10" s="50"/>
    </row>
    <row r="11" spans="1:9" ht="15">
      <c r="A11" s="19">
        <v>44624</v>
      </c>
      <c r="B11" s="38"/>
      <c r="C11" s="39">
        <v>0.219982771</v>
      </c>
      <c r="D11" s="40"/>
      <c r="E11" s="41">
        <v>6.027E-06</v>
      </c>
      <c r="F11" s="27">
        <f t="shared" si="0"/>
        <v>2.4139E-05</v>
      </c>
      <c r="G11" s="50"/>
      <c r="I11" s="50"/>
    </row>
    <row r="12" spans="1:9" ht="15">
      <c r="A12" s="19">
        <v>44625</v>
      </c>
      <c r="B12" s="38"/>
      <c r="C12" s="39">
        <v>0.219982771</v>
      </c>
      <c r="D12" s="40"/>
      <c r="E12" s="41">
        <v>6.027E-06</v>
      </c>
      <c r="F12" s="27">
        <f t="shared" si="0"/>
        <v>3.0166000000000002E-05</v>
      </c>
      <c r="G12" s="50"/>
      <c r="I12" s="50"/>
    </row>
    <row r="13" spans="1:9" ht="15">
      <c r="A13" s="19">
        <v>44626</v>
      </c>
      <c r="B13" s="38"/>
      <c r="C13" s="39">
        <v>0.21998222</v>
      </c>
      <c r="D13" s="40"/>
      <c r="E13" s="41">
        <v>6.027E-06</v>
      </c>
      <c r="F13" s="27">
        <f t="shared" si="0"/>
        <v>3.6193000000000004E-05</v>
      </c>
      <c r="G13" s="50"/>
      <c r="I13" s="50"/>
    </row>
    <row r="14" spans="1:9" ht="15">
      <c r="A14" s="19">
        <v>44627</v>
      </c>
      <c r="B14" s="38"/>
      <c r="C14" s="39">
        <v>0.228112876</v>
      </c>
      <c r="D14" s="40"/>
      <c r="E14" s="41">
        <v>6.25E-06</v>
      </c>
      <c r="F14" s="27">
        <f t="shared" si="0"/>
        <v>4.244300000000001E-05</v>
      </c>
      <c r="G14" s="50"/>
      <c r="I14" s="50"/>
    </row>
    <row r="15" spans="1:9" ht="15">
      <c r="A15" s="19">
        <v>44628</v>
      </c>
      <c r="B15" s="38"/>
      <c r="C15" s="39">
        <v>0.23674472</v>
      </c>
      <c r="D15" s="40"/>
      <c r="E15" s="41">
        <v>6.486E-06</v>
      </c>
      <c r="F15" s="27">
        <f t="shared" si="0"/>
        <v>4.8929000000000005E-05</v>
      </c>
      <c r="G15" s="50"/>
      <c r="I15" s="50"/>
    </row>
    <row r="16" spans="1:9" ht="15">
      <c r="A16" s="19">
        <v>44629</v>
      </c>
      <c r="B16" s="38"/>
      <c r="C16" s="39">
        <v>0.249478519</v>
      </c>
      <c r="D16" s="40"/>
      <c r="E16" s="41">
        <v>6.835E-06</v>
      </c>
      <c r="F16" s="27">
        <f t="shared" si="0"/>
        <v>5.5764000000000003E-05</v>
      </c>
      <c r="G16" s="50"/>
      <c r="I16" s="50"/>
    </row>
    <row r="17" spans="1:9" ht="15">
      <c r="A17" s="19">
        <v>44630</v>
      </c>
      <c r="B17" s="38"/>
      <c r="C17" s="39">
        <v>0.25794076</v>
      </c>
      <c r="D17" s="40"/>
      <c r="E17" s="41">
        <v>7.067E-06</v>
      </c>
      <c r="F17" s="27">
        <f t="shared" si="0"/>
        <v>6.283100000000001E-05</v>
      </c>
      <c r="G17" s="50"/>
      <c r="I17" s="50"/>
    </row>
    <row r="18" spans="1:9" ht="15">
      <c r="A18" s="19">
        <v>44631</v>
      </c>
      <c r="B18" s="38"/>
      <c r="C18" s="39">
        <v>0.258679424</v>
      </c>
      <c r="D18" s="40"/>
      <c r="E18" s="41">
        <v>7.087E-06</v>
      </c>
      <c r="F18" s="27">
        <f t="shared" si="0"/>
        <v>6.9918E-05</v>
      </c>
      <c r="G18" s="50"/>
      <c r="I18" s="50"/>
    </row>
    <row r="19" spans="1:9" ht="15">
      <c r="A19" s="19">
        <v>44632</v>
      </c>
      <c r="B19" s="38"/>
      <c r="C19" s="39">
        <v>0.258679424</v>
      </c>
      <c r="D19" s="40"/>
      <c r="E19" s="41">
        <v>7.087E-06</v>
      </c>
      <c r="F19" s="27">
        <f t="shared" si="0"/>
        <v>7.7005E-05</v>
      </c>
      <c r="G19" s="50"/>
      <c r="I19" s="50"/>
    </row>
    <row r="20" spans="1:9" ht="15">
      <c r="A20" s="19">
        <v>44633</v>
      </c>
      <c r="B20" s="38"/>
      <c r="C20" s="39">
        <v>0.258679424</v>
      </c>
      <c r="D20" s="40"/>
      <c r="E20" s="41">
        <v>7.087E-06</v>
      </c>
      <c r="F20" s="27">
        <f t="shared" si="0"/>
        <v>8.4092E-05</v>
      </c>
      <c r="G20" s="50"/>
      <c r="I20" s="50"/>
    </row>
    <row r="21" spans="1:9" ht="15">
      <c r="A21" s="19">
        <v>44634</v>
      </c>
      <c r="B21" s="38"/>
      <c r="C21" s="39">
        <v>0.265061221</v>
      </c>
      <c r="D21" s="40"/>
      <c r="E21" s="41">
        <v>7.262E-06</v>
      </c>
      <c r="F21" s="27">
        <f t="shared" si="0"/>
        <v>9.135399999999999E-05</v>
      </c>
      <c r="G21" s="50"/>
      <c r="I21" s="50"/>
    </row>
    <row r="22" spans="1:9" ht="15">
      <c r="A22" s="19">
        <v>44635</v>
      </c>
      <c r="B22" s="38"/>
      <c r="C22" s="39">
        <v>0.274546265</v>
      </c>
      <c r="D22" s="40"/>
      <c r="E22" s="41">
        <v>7.522E-06</v>
      </c>
      <c r="F22" s="27">
        <f t="shared" si="0"/>
        <v>9.887599999999999E-05</v>
      </c>
      <c r="G22" s="50"/>
      <c r="I22" s="50"/>
    </row>
    <row r="23" spans="1:9" ht="15">
      <c r="A23" s="19">
        <v>44636</v>
      </c>
      <c r="B23" s="38"/>
      <c r="C23" s="39">
        <v>0.281047413</v>
      </c>
      <c r="D23" s="40"/>
      <c r="E23" s="41">
        <v>7.7E-06</v>
      </c>
      <c r="F23" s="27">
        <f t="shared" si="0"/>
        <v>0.00010657599999999999</v>
      </c>
      <c r="G23" s="50"/>
      <c r="I23" s="50"/>
    </row>
    <row r="24" spans="1:9" ht="15">
      <c r="A24" s="19">
        <v>44637</v>
      </c>
      <c r="B24" s="38"/>
      <c r="C24" s="39">
        <v>0.286941397</v>
      </c>
      <c r="D24" s="40"/>
      <c r="E24" s="41">
        <v>7.861E-06</v>
      </c>
      <c r="F24" s="27">
        <f t="shared" si="0"/>
        <v>0.00011443699999999999</v>
      </c>
      <c r="G24" s="50"/>
      <c r="I24" s="50"/>
    </row>
    <row r="25" spans="1:9" ht="15">
      <c r="A25" s="19">
        <v>44638</v>
      </c>
      <c r="B25" s="38"/>
      <c r="C25" s="39">
        <v>0.340877599</v>
      </c>
      <c r="D25" s="40"/>
      <c r="E25" s="41">
        <v>9.339E-06</v>
      </c>
      <c r="F25" s="27">
        <f t="shared" si="0"/>
        <v>0.00012377599999999998</v>
      </c>
      <c r="G25" s="50"/>
      <c r="I25" s="50"/>
    </row>
    <row r="26" spans="1:9" ht="15">
      <c r="A26" s="19">
        <v>44639</v>
      </c>
      <c r="B26" s="38"/>
      <c r="C26" s="39">
        <v>0.340877599</v>
      </c>
      <c r="D26" s="40"/>
      <c r="E26" s="41">
        <v>9.339E-06</v>
      </c>
      <c r="F26" s="27">
        <f t="shared" si="0"/>
        <v>0.00013311499999999997</v>
      </c>
      <c r="G26" s="50"/>
      <c r="I26" s="50"/>
    </row>
    <row r="27" spans="1:9" ht="15">
      <c r="A27" s="19">
        <v>44640</v>
      </c>
      <c r="B27" s="38"/>
      <c r="C27" s="39">
        <v>0.340877103</v>
      </c>
      <c r="D27" s="40"/>
      <c r="E27" s="41">
        <v>9.339E-06</v>
      </c>
      <c r="F27" s="27">
        <f t="shared" si="0"/>
        <v>0.00014245399999999997</v>
      </c>
      <c r="G27" s="50"/>
      <c r="I27" s="50"/>
    </row>
    <row r="28" spans="1:9" ht="15">
      <c r="A28" s="19">
        <v>44641</v>
      </c>
      <c r="B28" s="38"/>
      <c r="C28" s="39">
        <v>0.356238898</v>
      </c>
      <c r="D28" s="40"/>
      <c r="E28" s="41">
        <v>9.76E-06</v>
      </c>
      <c r="F28" s="27">
        <f t="shared" si="0"/>
        <v>0.00015221399999999996</v>
      </c>
      <c r="G28" s="50"/>
      <c r="I28" s="50"/>
    </row>
    <row r="29" spans="1:9" ht="15">
      <c r="A29" s="19">
        <v>44642</v>
      </c>
      <c r="B29" s="38"/>
      <c r="C29" s="39">
        <v>0.366509137</v>
      </c>
      <c r="D29" s="40"/>
      <c r="E29" s="41">
        <v>1.0041E-05</v>
      </c>
      <c r="F29" s="27">
        <f t="shared" si="0"/>
        <v>0.00016225499999999996</v>
      </c>
      <c r="G29" s="50"/>
      <c r="I29" s="50"/>
    </row>
    <row r="30" spans="1:9" ht="15">
      <c r="A30" s="19">
        <v>44643</v>
      </c>
      <c r="B30" s="38"/>
      <c r="C30" s="39">
        <v>0.354798737</v>
      </c>
      <c r="D30" s="40"/>
      <c r="E30" s="41">
        <v>9.721E-06</v>
      </c>
      <c r="F30" s="27">
        <f t="shared" si="0"/>
        <v>0.00017197599999999995</v>
      </c>
      <c r="G30" s="50"/>
      <c r="I30" s="50"/>
    </row>
    <row r="31" spans="1:9" ht="15">
      <c r="A31" s="19">
        <v>44644</v>
      </c>
      <c r="B31" s="38"/>
      <c r="C31" s="39">
        <v>0.374583682</v>
      </c>
      <c r="D31" s="40"/>
      <c r="E31" s="41">
        <v>1.0263E-05</v>
      </c>
      <c r="F31" s="27">
        <f t="shared" si="0"/>
        <v>0.00018223899999999995</v>
      </c>
      <c r="G31" s="50"/>
      <c r="I31" s="50"/>
    </row>
    <row r="32" spans="1:9" ht="15">
      <c r="A32" s="19">
        <v>44645</v>
      </c>
      <c r="B32" s="38"/>
      <c r="C32" s="39">
        <v>0.367563117</v>
      </c>
      <c r="D32" s="40"/>
      <c r="E32" s="41">
        <v>1.007E-05</v>
      </c>
      <c r="F32" s="27">
        <f t="shared" si="0"/>
        <v>0.00019230899999999994</v>
      </c>
      <c r="G32" s="50"/>
      <c r="I32" s="50"/>
    </row>
    <row r="33" spans="1:9" ht="15">
      <c r="A33" s="19">
        <v>44646</v>
      </c>
      <c r="B33" s="38"/>
      <c r="C33" s="39">
        <v>0.367563061</v>
      </c>
      <c r="D33" s="40"/>
      <c r="E33" s="41">
        <v>1.007E-05</v>
      </c>
      <c r="F33" s="27">
        <f t="shared" si="0"/>
        <v>0.00020237899999999993</v>
      </c>
      <c r="G33" s="50"/>
      <c r="I33" s="50"/>
    </row>
    <row r="34" spans="1:9" ht="15">
      <c r="A34" s="19">
        <v>44647</v>
      </c>
      <c r="B34" s="38"/>
      <c r="C34" s="39">
        <v>0.367562559</v>
      </c>
      <c r="D34" s="40"/>
      <c r="E34" s="41">
        <v>1.007E-05</v>
      </c>
      <c r="F34" s="27">
        <f t="shared" si="0"/>
        <v>0.00021244899999999992</v>
      </c>
      <c r="G34" s="50"/>
      <c r="I34" s="50"/>
    </row>
    <row r="35" spans="1:9" ht="15">
      <c r="A35" s="19">
        <v>44648</v>
      </c>
      <c r="B35" s="38"/>
      <c r="C35" s="39">
        <v>0.384894191</v>
      </c>
      <c r="D35" s="40"/>
      <c r="E35" s="41">
        <v>1.0545E-05</v>
      </c>
      <c r="F35" s="27">
        <f t="shared" si="0"/>
        <v>0.0002229939999999999</v>
      </c>
      <c r="G35" s="50"/>
      <c r="I35" s="50"/>
    </row>
    <row r="36" spans="1:9" ht="15">
      <c r="A36" s="19">
        <v>44649</v>
      </c>
      <c r="B36" s="38"/>
      <c r="C36" s="39">
        <v>0.401746828</v>
      </c>
      <c r="D36" s="40"/>
      <c r="E36" s="41">
        <v>1.1007E-05</v>
      </c>
      <c r="F36" s="27">
        <f t="shared" si="0"/>
        <v>0.0002340009999999999</v>
      </c>
      <c r="G36" s="50"/>
      <c r="I36" s="50"/>
    </row>
    <row r="37" spans="1:9" ht="15">
      <c r="A37" s="19">
        <v>44650</v>
      </c>
      <c r="B37" s="38"/>
      <c r="C37" s="39">
        <v>0.411630076</v>
      </c>
      <c r="D37" s="40"/>
      <c r="E37" s="41">
        <v>1.1278E-05</v>
      </c>
      <c r="F37" s="27">
        <f t="shared" si="0"/>
        <v>0.0002452789999999999</v>
      </c>
      <c r="G37" s="50"/>
      <c r="I37" s="50"/>
    </row>
    <row r="38" spans="1:9" ht="15">
      <c r="A38" s="19">
        <v>44651</v>
      </c>
      <c r="B38" s="38"/>
      <c r="C38" s="39">
        <v>0.400072872</v>
      </c>
      <c r="D38" s="40"/>
      <c r="E38" s="41">
        <v>1.0961E-05</v>
      </c>
      <c r="F38" s="27">
        <f t="shared" si="0"/>
        <v>0.00025623999999999986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0.30170131067741934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F44" sqref="F44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3.89843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44593</v>
      </c>
      <c r="B8" s="38"/>
      <c r="C8" s="39">
        <v>0.18423652078951405</v>
      </c>
      <c r="D8" s="40"/>
      <c r="E8" s="41">
        <v>5.0475759120414805E-06</v>
      </c>
      <c r="F8" s="27">
        <f>+E8</f>
        <v>5.0475759120414805E-06</v>
      </c>
      <c r="G8" s="50"/>
      <c r="I8" s="50"/>
    </row>
    <row r="9" spans="1:9" ht="15">
      <c r="A9" s="19">
        <v>44594</v>
      </c>
      <c r="B9" s="38"/>
      <c r="C9" s="39">
        <v>0.17985422122501268</v>
      </c>
      <c r="D9" s="40"/>
      <c r="E9" s="41">
        <v>4.9275129102743195E-06</v>
      </c>
      <c r="F9" s="27">
        <f aca="true" t="shared" si="0" ref="F9:F35">F8+E9</f>
        <v>9.9750888223158E-06</v>
      </c>
      <c r="I9" s="50"/>
    </row>
    <row r="10" spans="1:9" ht="15">
      <c r="A10" s="19">
        <f>A9+1</f>
        <v>44595</v>
      </c>
      <c r="B10" s="38"/>
      <c r="C10" s="39">
        <v>0.1817014106232565</v>
      </c>
      <c r="D10" s="40"/>
      <c r="E10" s="41">
        <v>4.978120838993329E-06</v>
      </c>
      <c r="F10" s="27">
        <f t="shared" si="0"/>
        <v>1.495320966130913E-05</v>
      </c>
      <c r="G10" s="50"/>
      <c r="I10" s="50"/>
    </row>
    <row r="11" spans="1:9" ht="15">
      <c r="A11" s="19">
        <f aca="true" t="shared" si="1" ref="A11:A35">A10+1</f>
        <v>44596</v>
      </c>
      <c r="B11" s="38"/>
      <c r="C11" s="39">
        <v>0.16581904670793213</v>
      </c>
      <c r="D11" s="40"/>
      <c r="E11" s="41">
        <v>4.542987581039236E-06</v>
      </c>
      <c r="F11" s="27">
        <f t="shared" si="0"/>
        <v>1.9496197242348367E-05</v>
      </c>
      <c r="G11" s="50"/>
      <c r="I11" s="50"/>
    </row>
    <row r="12" spans="1:9" ht="15">
      <c r="A12" s="19">
        <f t="shared" si="1"/>
        <v>44597</v>
      </c>
      <c r="B12" s="38"/>
      <c r="C12" s="39">
        <v>0.16581904670793213</v>
      </c>
      <c r="D12" s="40"/>
      <c r="E12" s="41">
        <v>4.542987581039236E-06</v>
      </c>
      <c r="F12" s="27">
        <f t="shared" si="0"/>
        <v>2.4039184823387604E-05</v>
      </c>
      <c r="G12" s="50"/>
      <c r="I12" s="50"/>
    </row>
    <row r="13" spans="1:9" ht="15">
      <c r="A13" s="19">
        <f t="shared" si="1"/>
        <v>44598</v>
      </c>
      <c r="B13" s="38"/>
      <c r="C13" s="39">
        <v>0.16581904670793213</v>
      </c>
      <c r="D13" s="40"/>
      <c r="E13" s="41">
        <v>4.542987581039236E-06</v>
      </c>
      <c r="F13" s="27">
        <f t="shared" si="0"/>
        <v>2.858217240442684E-05</v>
      </c>
      <c r="G13" s="50"/>
      <c r="I13" s="50"/>
    </row>
    <row r="14" spans="1:9" ht="15">
      <c r="A14" s="19">
        <f t="shared" si="1"/>
        <v>44599</v>
      </c>
      <c r="B14" s="38"/>
      <c r="C14" s="39">
        <v>0.1801088752829406</v>
      </c>
      <c r="D14" s="40"/>
      <c r="E14" s="41">
        <v>4.934489733779195E-06</v>
      </c>
      <c r="F14" s="27">
        <f t="shared" si="0"/>
        <v>3.3516662138206036E-05</v>
      </c>
      <c r="G14" s="50"/>
      <c r="I14" s="50"/>
    </row>
    <row r="15" spans="1:9" ht="15">
      <c r="A15" s="19">
        <f t="shared" si="1"/>
        <v>44600</v>
      </c>
      <c r="B15" s="38"/>
      <c r="C15" s="39">
        <v>0.18368820119521023</v>
      </c>
      <c r="D15" s="40"/>
      <c r="E15" s="41">
        <v>5.032553457403021E-06</v>
      </c>
      <c r="F15" s="27">
        <f t="shared" si="0"/>
        <v>3.854921559560906E-05</v>
      </c>
      <c r="G15" s="50"/>
      <c r="I15" s="50"/>
    </row>
    <row r="16" spans="1:9" ht="15">
      <c r="A16" s="19">
        <f t="shared" si="1"/>
        <v>44601</v>
      </c>
      <c r="B16" s="38"/>
      <c r="C16" s="39">
        <v>0.18609937865795492</v>
      </c>
      <c r="D16" s="40"/>
      <c r="E16" s="41">
        <v>5.098613113916574E-06</v>
      </c>
      <c r="F16" s="27">
        <f t="shared" si="0"/>
        <v>4.3647828709525635E-05</v>
      </c>
      <c r="G16" s="50"/>
      <c r="I16" s="50"/>
    </row>
    <row r="17" spans="1:9" ht="15">
      <c r="A17" s="19">
        <f t="shared" si="1"/>
        <v>44602</v>
      </c>
      <c r="B17" s="38"/>
      <c r="C17" s="39">
        <v>0.19079967141751625</v>
      </c>
      <c r="D17" s="40"/>
      <c r="E17" s="41">
        <v>5.2273882580141434E-06</v>
      </c>
      <c r="F17" s="27">
        <f t="shared" si="0"/>
        <v>4.8875216967539775E-05</v>
      </c>
      <c r="G17" s="50"/>
      <c r="I17" s="50"/>
    </row>
    <row r="18" spans="1:9" ht="15">
      <c r="A18" s="19">
        <f t="shared" si="1"/>
        <v>44603</v>
      </c>
      <c r="B18" s="38"/>
      <c r="C18" s="39">
        <v>0.18793626447815986</v>
      </c>
      <c r="D18" s="40"/>
      <c r="E18" s="41">
        <v>5.1489387528262975E-06</v>
      </c>
      <c r="F18" s="27">
        <f t="shared" si="0"/>
        <v>5.4024155720366075E-05</v>
      </c>
      <c r="G18" s="50"/>
      <c r="I18" s="50"/>
    </row>
    <row r="19" spans="1:9" ht="15">
      <c r="A19" s="19">
        <f t="shared" si="1"/>
        <v>44604</v>
      </c>
      <c r="B19" s="38"/>
      <c r="C19" s="39">
        <v>0.18793626447815986</v>
      </c>
      <c r="D19" s="40"/>
      <c r="E19" s="41">
        <v>5.1489387528262975E-06</v>
      </c>
      <c r="F19" s="27">
        <f t="shared" si="0"/>
        <v>5.9173094473192376E-05</v>
      </c>
      <c r="G19" s="50"/>
      <c r="I19" s="50"/>
    </row>
    <row r="20" spans="1:9" ht="15">
      <c r="A20" s="19">
        <f t="shared" si="1"/>
        <v>44605</v>
      </c>
      <c r="B20" s="38"/>
      <c r="C20" s="39">
        <v>0.18793626447815986</v>
      </c>
      <c r="D20" s="40"/>
      <c r="E20" s="41">
        <v>5.1489387528262975E-06</v>
      </c>
      <c r="F20" s="27">
        <f t="shared" si="0"/>
        <v>6.432203322601867E-05</v>
      </c>
      <c r="G20" s="50"/>
      <c r="I20" s="50"/>
    </row>
    <row r="21" spans="1:9" ht="15">
      <c r="A21" s="19">
        <f t="shared" si="1"/>
        <v>44606</v>
      </c>
      <c r="B21" s="38"/>
      <c r="C21" s="39">
        <v>0.1934771090587305</v>
      </c>
      <c r="D21" s="40"/>
      <c r="E21" s="41">
        <v>5.300742713937822E-06</v>
      </c>
      <c r="F21" s="27">
        <f t="shared" si="0"/>
        <v>6.962277593995649E-05</v>
      </c>
      <c r="G21" s="50"/>
      <c r="I21" s="50"/>
    </row>
    <row r="22" spans="1:9" ht="15">
      <c r="A22" s="19">
        <f t="shared" si="1"/>
        <v>44607</v>
      </c>
      <c r="B22" s="38"/>
      <c r="C22" s="39">
        <v>0.19380872211937306</v>
      </c>
      <c r="D22" s="40"/>
      <c r="E22" s="41">
        <v>5.3098280032704945E-06</v>
      </c>
      <c r="F22" s="27">
        <f t="shared" si="0"/>
        <v>7.493260394322698E-05</v>
      </c>
      <c r="G22" s="50"/>
      <c r="I22" s="50"/>
    </row>
    <row r="23" spans="1:9" ht="15">
      <c r="A23" s="19">
        <f t="shared" si="1"/>
        <v>44608</v>
      </c>
      <c r="B23" s="38"/>
      <c r="C23" s="39">
        <v>0.2008291462158069</v>
      </c>
      <c r="D23" s="40"/>
      <c r="E23" s="41">
        <v>5.502168389474162E-06</v>
      </c>
      <c r="F23" s="27">
        <f t="shared" si="0"/>
        <v>8.043477233270114E-05</v>
      </c>
      <c r="G23" s="50"/>
      <c r="I23" s="50"/>
    </row>
    <row r="24" spans="1:9" ht="15">
      <c r="A24" s="19">
        <f t="shared" si="1"/>
        <v>44609</v>
      </c>
      <c r="B24" s="38"/>
      <c r="C24" s="39">
        <v>0.20019274221926572</v>
      </c>
      <c r="D24" s="40"/>
      <c r="E24" s="41">
        <v>5.4847326635415266E-06</v>
      </c>
      <c r="F24" s="27">
        <f t="shared" si="0"/>
        <v>8.591950499624266E-05</v>
      </c>
      <c r="G24" s="50"/>
      <c r="I24" s="50"/>
    </row>
    <row r="25" spans="1:9" ht="15">
      <c r="A25" s="19">
        <f t="shared" si="1"/>
        <v>44610</v>
      </c>
      <c r="B25" s="38"/>
      <c r="C25" s="39">
        <v>0.2006012876113936</v>
      </c>
      <c r="D25" s="40"/>
      <c r="E25" s="41">
        <v>5.495925687983386E-06</v>
      </c>
      <c r="F25" s="27">
        <f t="shared" si="0"/>
        <v>9.141543068422604E-05</v>
      </c>
      <c r="G25" s="50"/>
      <c r="I25" s="50"/>
    </row>
    <row r="26" spans="1:9" ht="15">
      <c r="A26" s="19">
        <f t="shared" si="1"/>
        <v>44611</v>
      </c>
      <c r="B26" s="38"/>
      <c r="C26" s="39">
        <v>0.2006012876113936</v>
      </c>
      <c r="D26" s="40"/>
      <c r="E26" s="41">
        <v>5.495925687983386E-06</v>
      </c>
      <c r="F26" s="27">
        <f t="shared" si="0"/>
        <v>9.691135637220942E-05</v>
      </c>
      <c r="G26" s="50"/>
      <c r="I26" s="50"/>
    </row>
    <row r="27" spans="1:9" ht="15">
      <c r="A27" s="19">
        <f t="shared" si="1"/>
        <v>44612</v>
      </c>
      <c r="B27" s="38"/>
      <c r="C27" s="39">
        <v>0.2006012876113936</v>
      </c>
      <c r="D27" s="40"/>
      <c r="E27" s="41">
        <v>5.495925687983386E-06</v>
      </c>
      <c r="F27" s="27">
        <f t="shared" si="0"/>
        <v>0.0001024072820601928</v>
      </c>
      <c r="G27" s="50"/>
      <c r="I27" s="50"/>
    </row>
    <row r="28" spans="1:9" ht="15">
      <c r="A28" s="19">
        <f t="shared" si="1"/>
        <v>44613</v>
      </c>
      <c r="B28" s="38"/>
      <c r="C28" s="39">
        <v>0.2006012327901923</v>
      </c>
      <c r="D28" s="40"/>
      <c r="E28" s="41">
        <v>5.495924186032665E-06</v>
      </c>
      <c r="F28" s="27">
        <f t="shared" si="0"/>
        <v>0.00010790320624622546</v>
      </c>
      <c r="G28" s="50"/>
      <c r="I28" s="50"/>
    </row>
    <row r="29" spans="1:9" ht="15">
      <c r="A29" s="19">
        <f t="shared" si="1"/>
        <v>44614</v>
      </c>
      <c r="B29" s="38"/>
      <c r="C29" s="39">
        <v>0.20996517553408975</v>
      </c>
      <c r="D29" s="40"/>
      <c r="E29" s="41">
        <v>5.752470562577802E-06</v>
      </c>
      <c r="F29" s="27">
        <f t="shared" si="0"/>
        <v>0.00011365567680880326</v>
      </c>
      <c r="G29" s="50"/>
      <c r="I29" s="50"/>
    </row>
    <row r="30" spans="1:9" ht="15">
      <c r="A30" s="19">
        <f t="shared" si="1"/>
        <v>44615</v>
      </c>
      <c r="B30" s="38"/>
      <c r="C30" s="39">
        <v>0.20669496477424953</v>
      </c>
      <c r="D30" s="40"/>
      <c r="E30" s="41">
        <v>5.6628757472397135E-06</v>
      </c>
      <c r="F30" s="27">
        <f t="shared" si="0"/>
        <v>0.00011931855255604298</v>
      </c>
      <c r="G30" s="50"/>
      <c r="I30" s="50"/>
    </row>
    <row r="31" spans="1:9" ht="15">
      <c r="A31" s="19">
        <f t="shared" si="1"/>
        <v>44616</v>
      </c>
      <c r="B31" s="38"/>
      <c r="C31" s="39">
        <v>0.20758904652322754</v>
      </c>
      <c r="D31" s="40"/>
      <c r="E31" s="41">
        <v>5.687371137622673E-06</v>
      </c>
      <c r="F31" s="27">
        <f t="shared" si="0"/>
        <v>0.00012500592369366566</v>
      </c>
      <c r="G31" s="50"/>
      <c r="I31" s="50"/>
    </row>
    <row r="32" spans="1:9" ht="15">
      <c r="A32" s="19">
        <f t="shared" si="1"/>
        <v>44617</v>
      </c>
      <c r="B32" s="38"/>
      <c r="C32" s="39">
        <v>0.21233270818057695</v>
      </c>
      <c r="D32" s="40"/>
      <c r="E32" s="41">
        <v>5.817334470700738E-06</v>
      </c>
      <c r="F32" s="27">
        <f t="shared" si="0"/>
        <v>0.0001308232581643664</v>
      </c>
      <c r="G32" s="50"/>
      <c r="I32" s="50"/>
    </row>
    <row r="33" spans="1:9" ht="15">
      <c r="A33" s="19">
        <f t="shared" si="1"/>
        <v>44618</v>
      </c>
      <c r="B33" s="38"/>
      <c r="C33" s="39">
        <v>0.21233270818057695</v>
      </c>
      <c r="D33" s="40"/>
      <c r="E33" s="41">
        <v>5.817334470700738E-06</v>
      </c>
      <c r="F33" s="27">
        <f t="shared" si="0"/>
        <v>0.00013664059263506713</v>
      </c>
      <c r="G33" s="50"/>
      <c r="I33" s="50"/>
    </row>
    <row r="34" spans="1:9" ht="15">
      <c r="A34" s="19">
        <f t="shared" si="1"/>
        <v>44619</v>
      </c>
      <c r="B34" s="38"/>
      <c r="C34" s="39">
        <v>0.21233270818057695</v>
      </c>
      <c r="D34" s="40"/>
      <c r="E34" s="41">
        <v>5.817334470700738E-06</v>
      </c>
      <c r="F34" s="27">
        <f t="shared" si="0"/>
        <v>0.00014245792710576786</v>
      </c>
      <c r="G34" s="50"/>
      <c r="I34" s="50"/>
    </row>
    <row r="35" spans="1:9" ht="15">
      <c r="A35" s="19">
        <f t="shared" si="1"/>
        <v>44620</v>
      </c>
      <c r="B35" s="38"/>
      <c r="C35" s="39">
        <v>0.2336853125166297</v>
      </c>
      <c r="D35" s="40"/>
      <c r="E35" s="41">
        <v>6.402337329222731E-06</v>
      </c>
      <c r="F35" s="27">
        <f t="shared" si="0"/>
        <v>0.0001488602644349906</v>
      </c>
      <c r="G35" s="50"/>
      <c r="I35" s="50"/>
    </row>
    <row r="36" spans="1:9" ht="15" hidden="1">
      <c r="A36" s="19"/>
      <c r="B36" s="38"/>
      <c r="C36" s="39"/>
      <c r="D36" s="40"/>
      <c r="E36" s="41"/>
      <c r="F36" s="27"/>
      <c r="G36" s="50"/>
      <c r="I36" s="50"/>
    </row>
    <row r="37" spans="1:9" ht="15" hidden="1">
      <c r="A37" s="19"/>
      <c r="B37" s="38"/>
      <c r="C37" s="39"/>
      <c r="D37" s="40"/>
      <c r="E37" s="41"/>
      <c r="F37" s="27"/>
      <c r="G37" s="50"/>
      <c r="I37" s="50"/>
    </row>
    <row r="38" spans="1:9" ht="15">
      <c r="A38" s="19"/>
      <c r="B38" s="38"/>
      <c r="C38" s="39"/>
      <c r="D38" s="40"/>
      <c r="E38" s="41"/>
      <c r="F38" s="27"/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AVERAGE(C8:C35)</f>
        <v>0.1940499875670414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E12" sqref="E12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3.89843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44562</v>
      </c>
      <c r="B8" s="38"/>
      <c r="C8" s="39">
        <v>0.14861687653003305</v>
      </c>
      <c r="D8" s="40"/>
      <c r="E8" s="41">
        <v>4.071695247398165E-06</v>
      </c>
      <c r="F8" s="27">
        <f>+E8</f>
        <v>4.071695247398165E-06</v>
      </c>
      <c r="G8" s="50"/>
      <c r="I8" s="50"/>
    </row>
    <row r="9" spans="1:9" ht="15">
      <c r="A9" s="19">
        <v>44563</v>
      </c>
      <c r="B9" s="38"/>
      <c r="C9" s="39">
        <v>0.1485924802962815</v>
      </c>
      <c r="D9" s="40"/>
      <c r="E9" s="41">
        <v>4.07102685743237E-06</v>
      </c>
      <c r="F9" s="27">
        <f aca="true" t="shared" si="0" ref="F9:F38">F8+E9</f>
        <v>8.142722104830535E-06</v>
      </c>
      <c r="I9" s="50"/>
    </row>
    <row r="10" spans="1:9" ht="15">
      <c r="A10" s="19">
        <v>44564</v>
      </c>
      <c r="B10" s="38"/>
      <c r="C10" s="39">
        <v>0.14875359499181787</v>
      </c>
      <c r="D10" s="40"/>
      <c r="E10" s="41">
        <v>4.075440958679942E-06</v>
      </c>
      <c r="F10" s="27">
        <f t="shared" si="0"/>
        <v>1.2218163063510476E-05</v>
      </c>
      <c r="G10" s="50"/>
      <c r="I10" s="50"/>
    </row>
    <row r="11" spans="1:9" ht="15">
      <c r="A11" s="19">
        <v>44565</v>
      </c>
      <c r="B11" s="38"/>
      <c r="C11" s="39">
        <v>0.15468754541344512</v>
      </c>
      <c r="D11" s="40"/>
      <c r="E11" s="41">
        <v>4.238014942834113E-06</v>
      </c>
      <c r="F11" s="27">
        <f t="shared" si="0"/>
        <v>1.645617800634459E-05</v>
      </c>
      <c r="G11" s="50"/>
      <c r="I11" s="50"/>
    </row>
    <row r="12" spans="1:9" ht="15">
      <c r="A12" s="19">
        <v>44566</v>
      </c>
      <c r="B12" s="38"/>
      <c r="C12" s="39">
        <v>0.15235326928765186</v>
      </c>
      <c r="D12" s="40"/>
      <c r="E12" s="41">
        <v>4.174062172264434E-06</v>
      </c>
      <c r="F12" s="27">
        <f t="shared" si="0"/>
        <v>2.0630240178609024E-05</v>
      </c>
      <c r="G12" s="50"/>
      <c r="I12" s="50"/>
    </row>
    <row r="13" spans="1:9" ht="15">
      <c r="A13" s="19">
        <v>44567</v>
      </c>
      <c r="B13" s="38"/>
      <c r="C13" s="39">
        <v>0.15404480343519153</v>
      </c>
      <c r="D13" s="40"/>
      <c r="E13" s="41">
        <v>4.220405573566891E-06</v>
      </c>
      <c r="F13" s="27">
        <f t="shared" si="0"/>
        <v>2.4850645752175915E-05</v>
      </c>
      <c r="G13" s="50"/>
      <c r="I13" s="50"/>
    </row>
    <row r="14" spans="1:9" ht="15">
      <c r="A14" s="19">
        <v>44568</v>
      </c>
      <c r="B14" s="38"/>
      <c r="C14" s="39">
        <v>0.15284122696964988</v>
      </c>
      <c r="D14" s="40"/>
      <c r="E14" s="41">
        <v>4.18743087588082E-06</v>
      </c>
      <c r="F14" s="27">
        <f t="shared" si="0"/>
        <v>2.9038076628056733E-05</v>
      </c>
      <c r="G14" s="50"/>
      <c r="I14" s="50"/>
    </row>
    <row r="15" spans="1:9" ht="15">
      <c r="A15" s="19">
        <v>44569</v>
      </c>
      <c r="B15" s="38"/>
      <c r="C15" s="39">
        <v>0.15284122696964988</v>
      </c>
      <c r="D15" s="40"/>
      <c r="E15" s="41">
        <v>4.18743087588082E-06</v>
      </c>
      <c r="F15" s="27">
        <f t="shared" si="0"/>
        <v>3.322550750393755E-05</v>
      </c>
      <c r="G15" s="50"/>
      <c r="I15" s="50"/>
    </row>
    <row r="16" spans="1:9" ht="15">
      <c r="A16" s="19">
        <v>44570</v>
      </c>
      <c r="B16" s="38"/>
      <c r="C16" s="39">
        <v>0.15284173430109627</v>
      </c>
      <c r="D16" s="40"/>
      <c r="E16" s="41">
        <v>4.1874447753725E-06</v>
      </c>
      <c r="F16" s="27">
        <f t="shared" si="0"/>
        <v>3.7412952279310054E-05</v>
      </c>
      <c r="G16" s="50"/>
      <c r="I16" s="50"/>
    </row>
    <row r="17" spans="1:9" ht="15">
      <c r="A17" s="19">
        <v>44571</v>
      </c>
      <c r="B17" s="38"/>
      <c r="C17" s="39">
        <v>0.1537378891603481</v>
      </c>
      <c r="D17" s="40"/>
      <c r="E17" s="41">
        <v>4.211996963297209E-06</v>
      </c>
      <c r="F17" s="27">
        <f t="shared" si="0"/>
        <v>4.162494924260726E-05</v>
      </c>
      <c r="G17" s="50"/>
      <c r="I17" s="50"/>
    </row>
    <row r="18" spans="1:9" ht="15">
      <c r="A18" s="19">
        <v>44572</v>
      </c>
      <c r="B18" s="38"/>
      <c r="C18" s="39">
        <v>0.1573543374987892</v>
      </c>
      <c r="D18" s="40"/>
      <c r="E18" s="41">
        <v>4.311077739692854E-06</v>
      </c>
      <c r="F18" s="27">
        <f t="shared" si="0"/>
        <v>4.593602698230012E-05</v>
      </c>
      <c r="G18" s="50"/>
      <c r="I18" s="50"/>
    </row>
    <row r="19" spans="1:9" ht="15">
      <c r="A19" s="19">
        <v>44573</v>
      </c>
      <c r="B19" s="38"/>
      <c r="C19" s="39">
        <v>0.16592108379485246</v>
      </c>
      <c r="D19" s="40"/>
      <c r="E19" s="41">
        <v>4.54578311766719E-06</v>
      </c>
      <c r="F19" s="27">
        <f t="shared" si="0"/>
        <v>5.0481810099967305E-05</v>
      </c>
      <c r="G19" s="50"/>
      <c r="I19" s="50"/>
    </row>
    <row r="20" spans="1:9" ht="15">
      <c r="A20" s="19">
        <v>44574</v>
      </c>
      <c r="B20" s="38"/>
      <c r="C20" s="39">
        <v>0.16056019984604764</v>
      </c>
      <c r="D20" s="40"/>
      <c r="E20" s="41">
        <v>4.398909584823222E-06</v>
      </c>
      <c r="F20" s="27">
        <f t="shared" si="0"/>
        <v>5.4880719684790525E-05</v>
      </c>
      <c r="G20" s="50"/>
      <c r="I20" s="50"/>
    </row>
    <row r="21" spans="1:9" ht="15">
      <c r="A21" s="19">
        <v>44575</v>
      </c>
      <c r="B21" s="38"/>
      <c r="C21" s="39">
        <v>0.1589822217338559</v>
      </c>
      <c r="D21" s="40"/>
      <c r="E21" s="41">
        <v>4.355677307776874E-06</v>
      </c>
      <c r="F21" s="27">
        <f t="shared" si="0"/>
        <v>5.92363969925674E-05</v>
      </c>
      <c r="G21" s="50"/>
      <c r="I21" s="50"/>
    </row>
    <row r="22" spans="1:9" ht="15">
      <c r="A22" s="19">
        <v>44576</v>
      </c>
      <c r="B22" s="38"/>
      <c r="C22" s="39">
        <v>0.1589822217338559</v>
      </c>
      <c r="D22" s="40"/>
      <c r="E22" s="41">
        <v>4.355677307776874E-06</v>
      </c>
      <c r="F22" s="27">
        <f t="shared" si="0"/>
        <v>6.359207430034428E-05</v>
      </c>
      <c r="G22" s="50"/>
      <c r="I22" s="50"/>
    </row>
    <row r="23" spans="1:9" ht="15">
      <c r="A23" s="19">
        <v>44577</v>
      </c>
      <c r="B23" s="38"/>
      <c r="C23" s="39">
        <v>0.1589822217338559</v>
      </c>
      <c r="D23" s="40"/>
      <c r="E23" s="41">
        <v>4.355677307776874E-06</v>
      </c>
      <c r="F23" s="27">
        <f t="shared" si="0"/>
        <v>6.794775160812115E-05</v>
      </c>
      <c r="G23" s="50"/>
      <c r="I23" s="50"/>
    </row>
    <row r="24" spans="1:9" ht="15">
      <c r="A24" s="19">
        <v>44578</v>
      </c>
      <c r="B24" s="38"/>
      <c r="C24" s="39">
        <v>0.15898288947709102</v>
      </c>
      <c r="D24" s="40"/>
      <c r="E24" s="41">
        <v>4.355695602112083E-06</v>
      </c>
      <c r="F24" s="27">
        <f t="shared" si="0"/>
        <v>7.230344721023323E-05</v>
      </c>
      <c r="G24" s="50"/>
      <c r="I24" s="50"/>
    </row>
    <row r="25" spans="1:9" ht="15">
      <c r="A25" s="19">
        <v>44579</v>
      </c>
      <c r="B25" s="38"/>
      <c r="C25" s="39">
        <v>0.16101574311103464</v>
      </c>
      <c r="D25" s="40"/>
      <c r="E25" s="41">
        <v>4.411390222220128E-06</v>
      </c>
      <c r="F25" s="27">
        <f t="shared" si="0"/>
        <v>7.671483743245336E-05</v>
      </c>
      <c r="G25" s="50"/>
      <c r="I25" s="50"/>
    </row>
    <row r="26" spans="1:9" ht="15">
      <c r="A26" s="19">
        <v>44580</v>
      </c>
      <c r="B26" s="38"/>
      <c r="C26" s="39">
        <v>0.16198223800269898</v>
      </c>
      <c r="D26" s="40"/>
      <c r="E26" s="41">
        <v>4.43786953432052E-06</v>
      </c>
      <c r="F26" s="27">
        <f t="shared" si="0"/>
        <v>8.115270696677388E-05</v>
      </c>
      <c r="G26" s="50"/>
      <c r="I26" s="50"/>
    </row>
    <row r="27" spans="1:9" ht="15">
      <c r="A27" s="19">
        <v>44581</v>
      </c>
      <c r="B27" s="38"/>
      <c r="C27" s="39">
        <v>0.16105870543353656</v>
      </c>
      <c r="D27" s="40"/>
      <c r="E27" s="41">
        <v>4.412567272151687E-06</v>
      </c>
      <c r="F27" s="27">
        <f t="shared" si="0"/>
        <v>8.556527423892557E-05</v>
      </c>
      <c r="G27" s="50"/>
      <c r="I27" s="50"/>
    </row>
    <row r="28" spans="1:9" ht="15">
      <c r="A28" s="19">
        <v>44582</v>
      </c>
      <c r="B28" s="38"/>
      <c r="C28" s="39">
        <v>0.15909465556515615</v>
      </c>
      <c r="D28" s="40"/>
      <c r="E28" s="41">
        <v>4.358757686716607E-06</v>
      </c>
      <c r="F28" s="27">
        <f t="shared" si="0"/>
        <v>8.992403192564217E-05</v>
      </c>
      <c r="G28" s="50"/>
      <c r="I28" s="50"/>
    </row>
    <row r="29" spans="1:9" ht="15">
      <c r="A29" s="19">
        <v>44583</v>
      </c>
      <c r="B29" s="38"/>
      <c r="C29" s="39">
        <v>0.15909465556515615</v>
      </c>
      <c r="D29" s="40"/>
      <c r="E29" s="41">
        <v>4.358757686716607E-06</v>
      </c>
      <c r="F29" s="27">
        <f t="shared" si="0"/>
        <v>9.428278961235878E-05</v>
      </c>
      <c r="G29" s="50"/>
      <c r="I29" s="50"/>
    </row>
    <row r="30" spans="1:9" ht="15">
      <c r="A30" s="19">
        <v>44584</v>
      </c>
      <c r="B30" s="38"/>
      <c r="C30" s="39">
        <v>0.15909514672852654</v>
      </c>
      <c r="D30" s="40"/>
      <c r="E30" s="41">
        <v>4.358771143247302E-06</v>
      </c>
      <c r="F30" s="27">
        <f t="shared" si="0"/>
        <v>9.864156075560607E-05</v>
      </c>
      <c r="G30" s="50"/>
      <c r="I30" s="50"/>
    </row>
    <row r="31" spans="1:9" ht="15">
      <c r="A31" s="19">
        <v>44585</v>
      </c>
      <c r="B31" s="38"/>
      <c r="C31" s="39">
        <v>0.15762531522342882</v>
      </c>
      <c r="D31" s="40"/>
      <c r="E31" s="41">
        <v>4.318501786943256E-06</v>
      </c>
      <c r="F31" s="27">
        <f t="shared" si="0"/>
        <v>0.00010296006254254932</v>
      </c>
      <c r="G31" s="50"/>
      <c r="I31" s="50"/>
    </row>
    <row r="32" spans="1:9" ht="15">
      <c r="A32" s="19">
        <v>44586</v>
      </c>
      <c r="B32" s="38"/>
      <c r="C32" s="39">
        <v>0.17275705883402429</v>
      </c>
      <c r="D32" s="40"/>
      <c r="E32" s="41">
        <v>4.733070105041761E-06</v>
      </c>
      <c r="F32" s="27">
        <f t="shared" si="0"/>
        <v>0.00010769313264759109</v>
      </c>
      <c r="G32" s="50"/>
      <c r="I32" s="50"/>
    </row>
    <row r="33" spans="1:9" ht="15">
      <c r="A33" s="19">
        <v>44587</v>
      </c>
      <c r="B33" s="38"/>
      <c r="C33" s="39">
        <v>0.168193395212763</v>
      </c>
      <c r="D33" s="40"/>
      <c r="E33" s="41">
        <v>4.6080382250072055E-06</v>
      </c>
      <c r="F33" s="27">
        <f t="shared" si="0"/>
        <v>0.00011230117087259829</v>
      </c>
      <c r="G33" s="50"/>
      <c r="I33" s="50"/>
    </row>
    <row r="34" spans="1:9" ht="15">
      <c r="A34" s="19">
        <v>44588</v>
      </c>
      <c r="B34" s="38"/>
      <c r="C34" s="39">
        <v>0.17371582151314524</v>
      </c>
      <c r="D34" s="40"/>
      <c r="E34" s="41">
        <v>4.7593375757026095E-06</v>
      </c>
      <c r="F34" s="27">
        <f t="shared" si="0"/>
        <v>0.0001170605084483009</v>
      </c>
      <c r="G34" s="50"/>
      <c r="I34" s="50"/>
    </row>
    <row r="35" spans="1:9" ht="15">
      <c r="A35" s="19">
        <v>44589</v>
      </c>
      <c r="B35" s="38"/>
      <c r="C35" s="39">
        <v>0.17292040474145476</v>
      </c>
      <c r="D35" s="40"/>
      <c r="E35" s="41">
        <v>4.737545335382322E-06</v>
      </c>
      <c r="F35" s="27">
        <f t="shared" si="0"/>
        <v>0.00012179805378368322</v>
      </c>
      <c r="G35" s="50"/>
      <c r="I35" s="50"/>
    </row>
    <row r="36" spans="1:9" ht="15">
      <c r="A36" s="19">
        <v>44590</v>
      </c>
      <c r="B36" s="38"/>
      <c r="C36" s="39">
        <v>0.17292040474145476</v>
      </c>
      <c r="D36" s="40"/>
      <c r="E36" s="41">
        <v>4.737545335382322E-06</v>
      </c>
      <c r="F36" s="27">
        <f t="shared" si="0"/>
        <v>0.00012653559911906555</v>
      </c>
      <c r="G36" s="50"/>
      <c r="I36" s="50"/>
    </row>
    <row r="37" spans="1:9" ht="15">
      <c r="A37" s="19">
        <v>44591</v>
      </c>
      <c r="B37" s="38"/>
      <c r="C37" s="39">
        <v>0.172920890377388</v>
      </c>
      <c r="D37" s="40"/>
      <c r="E37" s="41">
        <v>4.737558640476384E-06</v>
      </c>
      <c r="F37" s="27">
        <f t="shared" si="0"/>
        <v>0.00013127315775954192</v>
      </c>
      <c r="G37" s="50"/>
      <c r="I37" s="50"/>
    </row>
    <row r="38" spans="1:9" ht="15">
      <c r="A38" s="19">
        <v>44592</v>
      </c>
      <c r="B38" s="38"/>
      <c r="C38" s="39">
        <v>0.16953115598625407</v>
      </c>
      <c r="D38" s="40"/>
      <c r="E38" s="41">
        <v>4.6446892051028504E-06</v>
      </c>
      <c r="F38" s="27">
        <f t="shared" si="0"/>
        <v>0.00013591784696464476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0.16003230368417856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1">
      <selection activeCell="C44" sqref="C44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2.3984375" style="49" bestFit="1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44531</v>
      </c>
      <c r="B8" s="38"/>
      <c r="C8" s="39">
        <v>0.1284294245311036</v>
      </c>
      <c r="D8" s="40"/>
      <c r="E8" s="41">
        <v>3.5408639663039605E-06</v>
      </c>
      <c r="F8" s="27">
        <f>+E8</f>
        <v>3.5408639663039605E-06</v>
      </c>
      <c r="G8" s="50"/>
      <c r="I8" s="50"/>
    </row>
    <row r="9" spans="1:9" ht="15">
      <c r="A9" s="19">
        <v>44532</v>
      </c>
      <c r="B9" s="38"/>
      <c r="C9" s="39">
        <v>0.12995099638477406</v>
      </c>
      <c r="D9" s="40"/>
      <c r="E9" s="41">
        <v>3.5593827027690592E-06</v>
      </c>
      <c r="F9" s="27">
        <f aca="true" t="shared" si="0" ref="F9:F38">F8+E9</f>
        <v>7.10024666907302E-06</v>
      </c>
      <c r="I9" s="50"/>
    </row>
    <row r="10" spans="1:9" ht="15">
      <c r="A10" s="19">
        <v>44533</v>
      </c>
      <c r="B10" s="38"/>
      <c r="C10" s="39">
        <v>0.13069833684908255</v>
      </c>
      <c r="D10" s="40"/>
      <c r="E10" s="41">
        <v>3.5798640719328785E-06</v>
      </c>
      <c r="F10" s="27">
        <f t="shared" si="0"/>
        <v>1.0680110741005898E-05</v>
      </c>
      <c r="G10" s="50"/>
      <c r="I10" s="50"/>
    </row>
    <row r="11" spans="1:9" ht="15">
      <c r="A11" s="19">
        <v>44534</v>
      </c>
      <c r="B11" s="38"/>
      <c r="C11" s="39">
        <v>0.13069818128050378</v>
      </c>
      <c r="D11" s="40"/>
      <c r="E11" s="41">
        <v>3.5798640719328785E-06</v>
      </c>
      <c r="F11" s="27">
        <f t="shared" si="0"/>
        <v>1.4259974812938776E-05</v>
      </c>
      <c r="G11" s="50"/>
      <c r="I11" s="50"/>
    </row>
    <row r="12" spans="1:9" ht="15">
      <c r="A12" s="19">
        <v>44535</v>
      </c>
      <c r="B12" s="38"/>
      <c r="C12" s="39">
        <v>0.13069796656028382</v>
      </c>
      <c r="D12" s="40"/>
      <c r="E12" s="41">
        <v>3.57986245173885E-06</v>
      </c>
      <c r="F12" s="27">
        <f t="shared" si="0"/>
        <v>1.7839837264677626E-05</v>
      </c>
      <c r="G12" s="50"/>
      <c r="I12" s="50"/>
    </row>
    <row r="13" spans="1:9" ht="15">
      <c r="A13" s="19">
        <v>44536</v>
      </c>
      <c r="B13" s="38"/>
      <c r="C13" s="39">
        <v>0.13182512598226853</v>
      </c>
      <c r="D13" s="40"/>
      <c r="E13" s="41">
        <v>3.634190192929697E-06</v>
      </c>
      <c r="F13" s="27">
        <f t="shared" si="0"/>
        <v>2.1474027457607322E-05</v>
      </c>
      <c r="G13" s="50"/>
      <c r="I13" s="50"/>
    </row>
    <row r="14" spans="1:9" ht="15">
      <c r="A14" s="19">
        <v>44537</v>
      </c>
      <c r="B14" s="38"/>
      <c r="C14" s="39">
        <v>0.1363617942894432</v>
      </c>
      <c r="D14" s="40"/>
      <c r="E14" s="41">
        <v>3.7350915529169618E-06</v>
      </c>
      <c r="F14" s="27">
        <f t="shared" si="0"/>
        <v>2.5209119010524284E-05</v>
      </c>
      <c r="G14" s="50"/>
      <c r="I14" s="50"/>
    </row>
    <row r="15" spans="1:9" ht="15">
      <c r="A15" s="19">
        <v>44538</v>
      </c>
      <c r="B15" s="38"/>
      <c r="C15" s="39">
        <v>0.13310394609224735</v>
      </c>
      <c r="D15" s="40"/>
      <c r="E15" s="41">
        <v>3.654733871639216E-06</v>
      </c>
      <c r="F15" s="27">
        <f t="shared" si="0"/>
        <v>2.88638528821635E-05</v>
      </c>
      <c r="G15" s="50"/>
      <c r="I15" s="50"/>
    </row>
    <row r="16" spans="1:9" ht="15">
      <c r="A16" s="19">
        <v>44539</v>
      </c>
      <c r="B16" s="38"/>
      <c r="C16" s="39">
        <v>0.13249736071656615</v>
      </c>
      <c r="D16" s="40"/>
      <c r="E16" s="41">
        <v>3.726428631713705E-06</v>
      </c>
      <c r="F16" s="27">
        <f t="shared" si="0"/>
        <v>3.25902815138772E-05</v>
      </c>
      <c r="G16" s="50"/>
      <c r="I16" s="50"/>
    </row>
    <row r="17" spans="1:9" ht="15">
      <c r="A17" s="19">
        <v>44540</v>
      </c>
      <c r="B17" s="38"/>
      <c r="C17" s="39">
        <v>0.1305987096151717</v>
      </c>
      <c r="D17" s="40"/>
      <c r="E17" s="41">
        <v>3.6495701209841813E-06</v>
      </c>
      <c r="F17" s="27">
        <f t="shared" si="0"/>
        <v>3.623985163486138E-05</v>
      </c>
      <c r="G17" s="50"/>
      <c r="I17" s="50"/>
    </row>
    <row r="18" spans="1:9" ht="15">
      <c r="A18" s="19">
        <v>44541</v>
      </c>
      <c r="B18" s="38"/>
      <c r="C18" s="39">
        <v>0.13059853595692883</v>
      </c>
      <c r="D18" s="40"/>
      <c r="E18" s="41">
        <v>3.6495701209841813E-06</v>
      </c>
      <c r="F18" s="27">
        <f t="shared" si="0"/>
        <v>3.988942175584556E-05</v>
      </c>
      <c r="G18" s="50"/>
      <c r="I18" s="50"/>
    </row>
    <row r="19" spans="1:9" ht="15">
      <c r="A19" s="19">
        <v>44542</v>
      </c>
      <c r="B19" s="38"/>
      <c r="C19" s="39">
        <v>0.13059830446568593</v>
      </c>
      <c r="D19" s="40"/>
      <c r="E19" s="41">
        <v>3.6495685048343654E-06</v>
      </c>
      <c r="F19" s="27">
        <f t="shared" si="0"/>
        <v>4.353899026067993E-05</v>
      </c>
      <c r="G19" s="50"/>
      <c r="I19" s="50"/>
    </row>
    <row r="20" spans="1:9" ht="15">
      <c r="A20" s="19">
        <v>44543</v>
      </c>
      <c r="B20" s="38"/>
      <c r="C20" s="39">
        <v>0.1359766798583013</v>
      </c>
      <c r="D20" s="40"/>
      <c r="E20" s="41">
        <v>3.766765687512379E-06</v>
      </c>
      <c r="F20" s="27">
        <f t="shared" si="0"/>
        <v>4.730575594819231E-05</v>
      </c>
      <c r="G20" s="50"/>
      <c r="I20" s="50"/>
    </row>
    <row r="21" spans="1:9" ht="15">
      <c r="A21" s="19">
        <v>44544</v>
      </c>
      <c r="B21" s="38"/>
      <c r="C21" s="39">
        <v>0.14330901943680996</v>
      </c>
      <c r="D21" s="40"/>
      <c r="E21" s="41">
        <v>3.95072399609252E-06</v>
      </c>
      <c r="F21" s="27">
        <f t="shared" si="0"/>
        <v>5.1256479944284834E-05</v>
      </c>
      <c r="G21" s="50"/>
      <c r="I21" s="50"/>
    </row>
    <row r="22" spans="1:9" ht="15">
      <c r="A22" s="19">
        <v>44545</v>
      </c>
      <c r="B22" s="38"/>
      <c r="C22" s="39">
        <v>0.14053583069477268</v>
      </c>
      <c r="D22" s="40"/>
      <c r="E22" s="41">
        <v>3.879919770802404E-06</v>
      </c>
      <c r="F22" s="27">
        <f t="shared" si="0"/>
        <v>5.513639971508724E-05</v>
      </c>
      <c r="G22" s="50"/>
      <c r="I22" s="50"/>
    </row>
    <row r="23" spans="1:9" ht="15">
      <c r="A23" s="19">
        <v>44546</v>
      </c>
      <c r="B23" s="38"/>
      <c r="C23" s="39">
        <v>0.14060578142756036</v>
      </c>
      <c r="D23" s="40"/>
      <c r="E23" s="41">
        <v>3.882383467597427E-06</v>
      </c>
      <c r="F23" s="27">
        <f t="shared" si="0"/>
        <v>5.901878318268466E-05</v>
      </c>
      <c r="G23" s="50"/>
      <c r="I23" s="50"/>
    </row>
    <row r="24" spans="1:9" ht="15">
      <c r="A24" s="19">
        <v>44547</v>
      </c>
      <c r="B24" s="38"/>
      <c r="C24" s="39">
        <v>0.14159085591599166</v>
      </c>
      <c r="D24" s="40"/>
      <c r="E24" s="41">
        <v>3.910191087257774E-06</v>
      </c>
      <c r="F24" s="27">
        <f t="shared" si="0"/>
        <v>6.292897426994244E-05</v>
      </c>
      <c r="G24" s="50"/>
      <c r="I24" s="50"/>
    </row>
    <row r="25" spans="1:9" ht="15">
      <c r="A25" s="19">
        <v>44548</v>
      </c>
      <c r="B25" s="38"/>
      <c r="C25" s="39">
        <v>0.14159065479040653</v>
      </c>
      <c r="D25" s="40"/>
      <c r="E25" s="41">
        <v>3.910191087257774E-06</v>
      </c>
      <c r="F25" s="27">
        <f t="shared" si="0"/>
        <v>6.683916535720021E-05</v>
      </c>
      <c r="G25" s="50"/>
      <c r="I25" s="50"/>
    </row>
    <row r="26" spans="1:9" ht="15">
      <c r="A26" s="19">
        <v>44549</v>
      </c>
      <c r="B26" s="38"/>
      <c r="C26" s="39">
        <v>0.14159045366539277</v>
      </c>
      <c r="D26" s="40"/>
      <c r="E26" s="41">
        <v>3.910191087257774E-06</v>
      </c>
      <c r="F26" s="27">
        <f t="shared" si="0"/>
        <v>7.074935644445798E-05</v>
      </c>
      <c r="G26" s="50"/>
      <c r="I26" s="50"/>
    </row>
    <row r="27" spans="1:9" ht="15">
      <c r="A27" s="19">
        <v>44550</v>
      </c>
      <c r="B27" s="38"/>
      <c r="C27" s="39">
        <v>0.16250228381593398</v>
      </c>
      <c r="D27" s="40"/>
      <c r="E27" s="41">
        <v>4.487629120453008E-06</v>
      </c>
      <c r="F27" s="27">
        <f t="shared" si="0"/>
        <v>7.5236985564911E-05</v>
      </c>
      <c r="G27" s="50"/>
      <c r="I27" s="50"/>
    </row>
    <row r="28" spans="1:9" ht="15">
      <c r="A28" s="19">
        <v>44551</v>
      </c>
      <c r="B28" s="38"/>
      <c r="C28" s="39">
        <v>0.1394881058614908</v>
      </c>
      <c r="D28" s="40"/>
      <c r="E28" s="41">
        <v>3.906706119970104E-06</v>
      </c>
      <c r="F28" s="27">
        <f t="shared" si="0"/>
        <v>7.91436916848811E-05</v>
      </c>
      <c r="G28" s="50"/>
      <c r="I28" s="50"/>
    </row>
    <row r="29" spans="1:9" ht="15">
      <c r="A29" s="19">
        <v>44552</v>
      </c>
      <c r="B29" s="38"/>
      <c r="C29" s="39">
        <v>0.14326641464560877</v>
      </c>
      <c r="D29" s="40"/>
      <c r="E29" s="41">
        <v>4.005490783790601E-06</v>
      </c>
      <c r="F29" s="27">
        <f t="shared" si="0"/>
        <v>8.31491824686717E-05</v>
      </c>
      <c r="G29" s="50"/>
      <c r="I29" s="50"/>
    </row>
    <row r="30" spans="1:9" ht="15">
      <c r="A30" s="19">
        <v>44553</v>
      </c>
      <c r="B30" s="38"/>
      <c r="C30" s="39">
        <v>0.14953826428666592</v>
      </c>
      <c r="D30" s="40"/>
      <c r="E30" s="41">
        <v>4.0964213886830986E-06</v>
      </c>
      <c r="F30" s="27">
        <f t="shared" si="0"/>
        <v>8.72456038573548E-05</v>
      </c>
      <c r="G30" s="50"/>
      <c r="I30" s="50"/>
    </row>
    <row r="31" spans="1:9" ht="15">
      <c r="A31" s="19">
        <v>44554</v>
      </c>
      <c r="B31" s="38"/>
      <c r="C31" s="39">
        <v>0.14823890107390197</v>
      </c>
      <c r="D31" s="40"/>
      <c r="E31" s="41">
        <v>4.060837555431073E-06</v>
      </c>
      <c r="F31" s="27">
        <f t="shared" si="0"/>
        <v>9.130644141278586E-05</v>
      </c>
      <c r="G31" s="50"/>
      <c r="I31" s="50"/>
    </row>
    <row r="32" spans="1:9" ht="15">
      <c r="A32" s="19">
        <v>44555</v>
      </c>
      <c r="B32" s="38"/>
      <c r="C32" s="39">
        <v>0.1482386744382563</v>
      </c>
      <c r="D32" s="40"/>
      <c r="E32" s="41">
        <v>4.060837555431073E-06</v>
      </c>
      <c r="F32" s="27">
        <f t="shared" si="0"/>
        <v>9.536727896821693E-05</v>
      </c>
      <c r="G32" s="50"/>
      <c r="I32" s="50"/>
    </row>
    <row r="33" spans="1:9" ht="15">
      <c r="A33" s="19">
        <v>44556</v>
      </c>
      <c r="B33" s="38"/>
      <c r="C33" s="39">
        <v>0.1482384478033036</v>
      </c>
      <c r="D33" s="40"/>
      <c r="E33" s="41">
        <v>4.060837555431073E-06</v>
      </c>
      <c r="F33" s="27">
        <f t="shared" si="0"/>
        <v>9.9428116523648E-05</v>
      </c>
      <c r="G33" s="50"/>
      <c r="I33" s="50"/>
    </row>
    <row r="34" spans="1:9" ht="15">
      <c r="A34" s="19">
        <v>44557</v>
      </c>
      <c r="B34" s="38"/>
      <c r="C34" s="39">
        <v>0.14825619794035907</v>
      </c>
      <c r="D34" s="40"/>
      <c r="E34" s="41">
        <v>4.08695033703248E-06</v>
      </c>
      <c r="F34" s="27">
        <f t="shared" si="0"/>
        <v>0.00010351506686068049</v>
      </c>
      <c r="G34" s="50"/>
      <c r="I34" s="50"/>
    </row>
    <row r="35" spans="1:9" ht="15">
      <c r="A35" s="19">
        <v>44558</v>
      </c>
      <c r="B35" s="38"/>
      <c r="C35" s="39">
        <v>0.1507693290955841</v>
      </c>
      <c r="D35" s="40"/>
      <c r="E35" s="41">
        <v>4.130245142027109E-06</v>
      </c>
      <c r="F35" s="27">
        <f t="shared" si="0"/>
        <v>0.0001076453120027076</v>
      </c>
      <c r="G35" s="50"/>
      <c r="I35" s="50"/>
    </row>
    <row r="36" spans="1:9" ht="15">
      <c r="A36" s="19">
        <v>44559</v>
      </c>
      <c r="B36" s="38"/>
      <c r="C36" s="39">
        <v>0.14836468847094147</v>
      </c>
      <c r="D36" s="40"/>
      <c r="E36" s="41">
        <v>4.1151216816419264E-06</v>
      </c>
      <c r="F36" s="27">
        <f t="shared" si="0"/>
        <v>0.00011176043368434953</v>
      </c>
      <c r="G36" s="50"/>
      <c r="I36" s="50"/>
    </row>
    <row r="37" spans="1:9" ht="15">
      <c r="A37" s="19">
        <v>44560</v>
      </c>
      <c r="B37" s="38"/>
      <c r="C37" s="39">
        <v>0.1498793157957038</v>
      </c>
      <c r="D37" s="40"/>
      <c r="E37" s="41">
        <v>4.131629962787138E-06</v>
      </c>
      <c r="F37" s="27">
        <f t="shared" si="0"/>
        <v>0.00011589206364713667</v>
      </c>
      <c r="G37" s="50"/>
      <c r="I37" s="50"/>
    </row>
    <row r="38" spans="1:9" ht="15">
      <c r="A38" s="19">
        <v>44926</v>
      </c>
      <c r="B38" s="38"/>
      <c r="C38" s="39">
        <v>0.14501147040386214</v>
      </c>
      <c r="D38" s="40"/>
      <c r="E38" s="41">
        <v>3.997572918827622E-06</v>
      </c>
      <c r="F38" s="27">
        <f t="shared" si="0"/>
        <v>0.00011988963656596429</v>
      </c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AVERAGE(C8:C38)</f>
        <v>0.14009838877886793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5">
      <selection activeCell="H6" sqref="H6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6.09765625" style="49" customWidth="1"/>
    <col min="4" max="4" width="5.796875" style="49" customWidth="1"/>
    <col min="5" max="5" width="12.3984375" style="49" bestFit="1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44501</v>
      </c>
      <c r="B8" s="38"/>
      <c r="C8" s="39">
        <v>0.11479533816003468</v>
      </c>
      <c r="D8" s="40"/>
      <c r="E8" s="41">
        <v>3.154896237370434E-06</v>
      </c>
      <c r="F8" s="27">
        <f>+E8</f>
        <v>3.154896237370434E-06</v>
      </c>
      <c r="G8" s="50"/>
      <c r="I8" s="50"/>
    </row>
    <row r="9" spans="1:9" ht="15">
      <c r="A9" s="19">
        <f>A8+1</f>
        <v>44502</v>
      </c>
      <c r="B9" s="38"/>
      <c r="C9" s="39">
        <v>0.11839526304554641</v>
      </c>
      <c r="D9" s="40"/>
      <c r="E9" s="41">
        <v>3.253778869158204E-06</v>
      </c>
      <c r="F9" s="27">
        <f aca="true" t="shared" si="0" ref="F9:F37">F8+E9</f>
        <v>6.408675106528639E-06</v>
      </c>
      <c r="I9" s="50"/>
    </row>
    <row r="10" spans="1:9" ht="15">
      <c r="A10" s="19">
        <f aca="true" t="shared" si="1" ref="A10:A37">A9+1</f>
        <v>44503</v>
      </c>
      <c r="B10" s="38"/>
      <c r="C10" s="39">
        <v>0.11781129760809261</v>
      </c>
      <c r="D10" s="40"/>
      <c r="E10" s="41">
        <v>3.26510727243192E-06</v>
      </c>
      <c r="F10" s="27">
        <f t="shared" si="0"/>
        <v>9.673782378960558E-06</v>
      </c>
      <c r="G10" s="50"/>
      <c r="I10" s="50"/>
    </row>
    <row r="11" spans="1:9" ht="15">
      <c r="A11" s="19">
        <f t="shared" si="1"/>
        <v>44504</v>
      </c>
      <c r="B11" s="38"/>
      <c r="C11" s="39">
        <v>0.11920494199825762</v>
      </c>
      <c r="D11" s="40"/>
      <c r="E11" s="41">
        <v>3.2899819941108897E-06</v>
      </c>
      <c r="F11" s="27">
        <f t="shared" si="0"/>
        <v>1.2963764373071448E-05</v>
      </c>
      <c r="G11" s="50"/>
      <c r="I11" s="50"/>
    </row>
    <row r="12" spans="1:9" ht="15">
      <c r="A12" s="19">
        <f t="shared" si="1"/>
        <v>44505</v>
      </c>
      <c r="B12" s="38"/>
      <c r="C12" s="39">
        <v>0.11947475621762675</v>
      </c>
      <c r="D12" s="40"/>
      <c r="E12" s="41">
        <v>3.2863066919835497E-06</v>
      </c>
      <c r="F12" s="27">
        <f t="shared" si="0"/>
        <v>1.6250071065054996E-05</v>
      </c>
      <c r="G12" s="50"/>
      <c r="I12" s="50"/>
    </row>
    <row r="13" spans="1:9" ht="15">
      <c r="A13" s="19">
        <f t="shared" si="1"/>
        <v>44506</v>
      </c>
      <c r="B13" s="38"/>
      <c r="C13" s="39">
        <v>0.11947464208082277</v>
      </c>
      <c r="D13" s="40"/>
      <c r="E13" s="41">
        <v>3.2863066919835497E-06</v>
      </c>
      <c r="F13" s="27">
        <f t="shared" si="0"/>
        <v>1.9536377757038545E-05</v>
      </c>
      <c r="G13" s="50"/>
      <c r="I13" s="50"/>
    </row>
    <row r="14" spans="1:9" ht="15">
      <c r="A14" s="19">
        <f t="shared" si="1"/>
        <v>44507</v>
      </c>
      <c r="B14" s="38"/>
      <c r="C14" s="39">
        <v>0.11947452794423684</v>
      </c>
      <c r="D14" s="40"/>
      <c r="E14" s="41">
        <v>3.2863066919835497E-06</v>
      </c>
      <c r="F14" s="27">
        <f t="shared" si="0"/>
        <v>2.2822684449022093E-05</v>
      </c>
      <c r="G14" s="50"/>
      <c r="I14" s="50"/>
    </row>
    <row r="15" spans="1:9" ht="15">
      <c r="A15" s="19">
        <f t="shared" si="1"/>
        <v>44508</v>
      </c>
      <c r="B15" s="38"/>
      <c r="C15" s="39">
        <v>0.11789698495026996</v>
      </c>
      <c r="D15" s="40"/>
      <c r="E15" s="41">
        <v>3.287221369776534E-06</v>
      </c>
      <c r="F15" s="27">
        <f t="shared" si="0"/>
        <v>2.6109905818798628E-05</v>
      </c>
      <c r="G15" s="50"/>
      <c r="I15" s="50"/>
    </row>
    <row r="16" spans="1:9" ht="15">
      <c r="A16" s="19">
        <f t="shared" si="1"/>
        <v>44509</v>
      </c>
      <c r="B16" s="38"/>
      <c r="C16" s="39">
        <v>0.12238891409190619</v>
      </c>
      <c r="D16" s="40"/>
      <c r="E16" s="41">
        <v>3.369654647270813E-06</v>
      </c>
      <c r="F16" s="27">
        <f t="shared" si="0"/>
        <v>2.9479560466069442E-05</v>
      </c>
      <c r="G16" s="50"/>
      <c r="I16" s="50"/>
    </row>
    <row r="17" spans="1:9" ht="15">
      <c r="A17" s="19">
        <f t="shared" si="1"/>
        <v>44510</v>
      </c>
      <c r="B17" s="38"/>
      <c r="C17" s="39">
        <v>0.12008827580770699</v>
      </c>
      <c r="D17" s="40"/>
      <c r="E17" s="41">
        <v>3.339244162165275E-06</v>
      </c>
      <c r="F17" s="27">
        <f t="shared" si="0"/>
        <v>3.281880462823472E-05</v>
      </c>
      <c r="G17" s="50"/>
      <c r="I17" s="50"/>
    </row>
    <row r="18" spans="1:9" ht="15">
      <c r="A18" s="19">
        <f t="shared" si="1"/>
        <v>44511</v>
      </c>
      <c r="B18" s="38"/>
      <c r="C18" s="39">
        <v>0.12328884680370716</v>
      </c>
      <c r="D18" s="40"/>
      <c r="E18" s="41">
        <v>3.4282443492999813E-06</v>
      </c>
      <c r="F18" s="27">
        <f t="shared" si="0"/>
        <v>3.6247048977534695E-05</v>
      </c>
      <c r="G18" s="50"/>
      <c r="I18" s="50"/>
    </row>
    <row r="19" spans="1:9" ht="15">
      <c r="A19" s="19">
        <f t="shared" si="1"/>
        <v>44512</v>
      </c>
      <c r="B19" s="38"/>
      <c r="C19" s="39">
        <v>0.12073701642285159</v>
      </c>
      <c r="D19" s="40"/>
      <c r="E19" s="41">
        <v>3.3349495893586298E-06</v>
      </c>
      <c r="F19" s="27">
        <f t="shared" si="0"/>
        <v>3.958199856689332E-05</v>
      </c>
      <c r="G19" s="50"/>
      <c r="I19" s="50"/>
    </row>
    <row r="20" spans="1:9" ht="15">
      <c r="A20" s="19">
        <f t="shared" si="1"/>
        <v>44513</v>
      </c>
      <c r="B20" s="38"/>
      <c r="C20" s="39">
        <v>0.12073690044437341</v>
      </c>
      <c r="D20" s="40"/>
      <c r="E20" s="41">
        <v>3.3349495893586298E-06</v>
      </c>
      <c r="F20" s="27">
        <f t="shared" si="0"/>
        <v>4.291694815625195E-05</v>
      </c>
      <c r="G20" s="50"/>
      <c r="I20" s="50"/>
    </row>
    <row r="21" spans="1:9" ht="15">
      <c r="A21" s="19">
        <f t="shared" si="1"/>
        <v>44514</v>
      </c>
      <c r="B21" s="38"/>
      <c r="C21" s="39">
        <v>0.12073678446611805</v>
      </c>
      <c r="D21" s="40"/>
      <c r="E21" s="41">
        <v>3.3349495893586298E-06</v>
      </c>
      <c r="F21" s="27">
        <f t="shared" si="0"/>
        <v>4.625189774561058E-05</v>
      </c>
      <c r="G21" s="50"/>
      <c r="I21" s="50"/>
    </row>
    <row r="22" spans="1:9" ht="15">
      <c r="A22" s="19">
        <f t="shared" si="1"/>
        <v>44515</v>
      </c>
      <c r="B22" s="38"/>
      <c r="C22" s="39">
        <v>0.12177574221923372</v>
      </c>
      <c r="D22" s="40"/>
      <c r="E22" s="41">
        <v>3.3635982155526456E-06</v>
      </c>
      <c r="F22" s="27">
        <f t="shared" si="0"/>
        <v>4.961549596116322E-05</v>
      </c>
      <c r="G22" s="50"/>
      <c r="I22" s="50"/>
    </row>
    <row r="23" spans="1:9" ht="15">
      <c r="A23" s="19">
        <f t="shared" si="1"/>
        <v>44516</v>
      </c>
      <c r="B23" s="38"/>
      <c r="C23" s="39">
        <v>0.12201760104164092</v>
      </c>
      <c r="D23" s="40"/>
      <c r="E23" s="41">
        <v>3.3702088003094217E-06</v>
      </c>
      <c r="F23" s="27">
        <f t="shared" si="0"/>
        <v>5.2985704761472646E-05</v>
      </c>
      <c r="G23" s="50"/>
      <c r="I23" s="50"/>
    </row>
    <row r="24" spans="1:9" ht="15">
      <c r="A24" s="19">
        <f t="shared" si="1"/>
        <v>44517</v>
      </c>
      <c r="B24" s="38"/>
      <c r="C24" s="39">
        <v>0.123228356145213</v>
      </c>
      <c r="D24" s="40"/>
      <c r="E24" s="41">
        <v>3.3849843093816285E-06</v>
      </c>
      <c r="F24" s="27">
        <f t="shared" si="0"/>
        <v>5.6370689070854274E-05</v>
      </c>
      <c r="G24" s="50"/>
      <c r="I24" s="50"/>
    </row>
    <row r="25" spans="1:9" ht="15">
      <c r="A25" s="19">
        <f t="shared" si="1"/>
        <v>44518</v>
      </c>
      <c r="B25" s="38"/>
      <c r="C25" s="39">
        <v>0.12279649836312498</v>
      </c>
      <c r="D25" s="40"/>
      <c r="E25" s="41">
        <v>3.395767098900149E-06</v>
      </c>
      <c r="F25" s="27">
        <f t="shared" si="0"/>
        <v>5.9766456169754426E-05</v>
      </c>
      <c r="G25" s="50"/>
      <c r="I25" s="50"/>
    </row>
    <row r="26" spans="1:9" ht="15">
      <c r="A26" s="19">
        <f t="shared" si="1"/>
        <v>44519</v>
      </c>
      <c r="B26" s="38"/>
      <c r="C26" s="39">
        <v>0.12288886941168085</v>
      </c>
      <c r="D26" s="40"/>
      <c r="E26" s="41">
        <v>3.3985500307282596E-06</v>
      </c>
      <c r="F26" s="27">
        <f t="shared" si="0"/>
        <v>6.316500620048268E-05</v>
      </c>
      <c r="G26" s="50"/>
      <c r="I26" s="50"/>
    </row>
    <row r="27" spans="1:9" ht="15">
      <c r="A27" s="19">
        <f t="shared" si="1"/>
        <v>44520</v>
      </c>
      <c r="B27" s="38"/>
      <c r="C27" s="39">
        <v>0.12288875157075282</v>
      </c>
      <c r="D27" s="40"/>
      <c r="E27" s="41">
        <v>3.3985500307282596E-06</v>
      </c>
      <c r="F27" s="27">
        <f t="shared" si="0"/>
        <v>6.656355623121095E-05</v>
      </c>
      <c r="G27" s="50"/>
      <c r="I27" s="50"/>
    </row>
    <row r="28" spans="1:9" ht="15">
      <c r="A28" s="19">
        <f t="shared" si="1"/>
        <v>44521</v>
      </c>
      <c r="B28" s="38"/>
      <c r="C28" s="39">
        <v>0.12288863373025698</v>
      </c>
      <c r="D28" s="40"/>
      <c r="E28" s="41">
        <v>3.3985500307282596E-06</v>
      </c>
      <c r="F28" s="27">
        <f t="shared" si="0"/>
        <v>6.996210626193921E-05</v>
      </c>
      <c r="G28" s="50"/>
      <c r="I28" s="50"/>
    </row>
    <row r="29" spans="1:9" ht="15">
      <c r="A29" s="19">
        <f t="shared" si="1"/>
        <v>44522</v>
      </c>
      <c r="B29" s="38"/>
      <c r="C29" s="39">
        <v>0.12395290249292192</v>
      </c>
      <c r="D29" s="40"/>
      <c r="E29" s="41">
        <v>3.4181002851729874E-06</v>
      </c>
      <c r="F29" s="27">
        <f t="shared" si="0"/>
        <v>7.33802065471122E-05</v>
      </c>
      <c r="G29" s="50"/>
      <c r="I29" s="50"/>
    </row>
    <row r="30" spans="1:9" ht="15">
      <c r="A30" s="19">
        <f t="shared" si="1"/>
        <v>44523</v>
      </c>
      <c r="B30" s="38"/>
      <c r="C30" s="39">
        <v>0.12688591965304494</v>
      </c>
      <c r="D30" s="40"/>
      <c r="E30" s="41">
        <v>3.5280181110048646E-06</v>
      </c>
      <c r="F30" s="27">
        <f t="shared" si="0"/>
        <v>7.690822465811706E-05</v>
      </c>
      <c r="G30" s="50"/>
      <c r="I30" s="50"/>
    </row>
    <row r="31" spans="1:9" ht="15">
      <c r="A31" s="19">
        <f t="shared" si="1"/>
        <v>44524</v>
      </c>
      <c r="B31" s="38"/>
      <c r="C31" s="39">
        <v>0.12140004622988884</v>
      </c>
      <c r="D31" s="40"/>
      <c r="E31" s="41">
        <v>3.3755058043259823E-06</v>
      </c>
      <c r="F31" s="27">
        <f t="shared" si="0"/>
        <v>8.028373046244305E-05</v>
      </c>
      <c r="G31" s="50"/>
      <c r="I31" s="50"/>
    </row>
    <row r="32" spans="1:9" ht="15">
      <c r="A32" s="19">
        <f t="shared" si="1"/>
        <v>44525</v>
      </c>
      <c r="B32" s="38"/>
      <c r="C32" s="39">
        <v>0.12139992412098866</v>
      </c>
      <c r="D32" s="40"/>
      <c r="E32" s="41">
        <v>3.3755058043259823E-06</v>
      </c>
      <c r="F32" s="27">
        <f t="shared" si="0"/>
        <v>8.365923626676903E-05</v>
      </c>
      <c r="G32" s="50"/>
      <c r="I32" s="50"/>
    </row>
    <row r="33" spans="1:9" ht="15">
      <c r="A33" s="19">
        <f t="shared" si="1"/>
        <v>44526</v>
      </c>
      <c r="B33" s="38"/>
      <c r="C33" s="39">
        <v>0.12530382533803677</v>
      </c>
      <c r="D33" s="40"/>
      <c r="E33" s="41">
        <v>3.4436524245413455E-06</v>
      </c>
      <c r="F33" s="27">
        <f t="shared" si="0"/>
        <v>8.710288869131037E-05</v>
      </c>
      <c r="G33" s="50"/>
      <c r="I33" s="50"/>
    </row>
    <row r="34" spans="1:9" ht="15">
      <c r="A34" s="19">
        <f t="shared" si="1"/>
        <v>44527</v>
      </c>
      <c r="B34" s="38"/>
      <c r="C34" s="39">
        <v>0.1253036967258606</v>
      </c>
      <c r="D34" s="40"/>
      <c r="E34" s="41">
        <v>3.4436524245413455E-06</v>
      </c>
      <c r="F34" s="27">
        <f t="shared" si="0"/>
        <v>9.054654111585171E-05</v>
      </c>
      <c r="G34" s="50"/>
      <c r="I34" s="50"/>
    </row>
    <row r="35" spans="1:9" ht="15">
      <c r="A35" s="19">
        <f t="shared" si="1"/>
        <v>44528</v>
      </c>
      <c r="B35" s="38"/>
      <c r="C35" s="39">
        <v>0.1253035681139485</v>
      </c>
      <c r="D35" s="40"/>
      <c r="E35" s="41">
        <v>3.4436524245413455E-06</v>
      </c>
      <c r="F35" s="27">
        <f t="shared" si="0"/>
        <v>9.399019354039305E-05</v>
      </c>
      <c r="G35" s="50"/>
      <c r="I35" s="50"/>
    </row>
    <row r="36" spans="1:9" ht="15">
      <c r="A36" s="19">
        <f t="shared" si="1"/>
        <v>44529</v>
      </c>
      <c r="B36" s="38"/>
      <c r="C36" s="39">
        <v>0.1276305233514103</v>
      </c>
      <c r="D36" s="40"/>
      <c r="E36" s="41">
        <v>3.4960215649416316E-06</v>
      </c>
      <c r="F36" s="27">
        <f t="shared" si="0"/>
        <v>9.748621510533468E-05</v>
      </c>
      <c r="G36" s="50"/>
      <c r="I36" s="50"/>
    </row>
    <row r="37" spans="1:9" ht="15">
      <c r="A37" s="19">
        <f t="shared" si="1"/>
        <v>44530</v>
      </c>
      <c r="B37" s="38"/>
      <c r="C37" s="39">
        <v>0.13091318945547334</v>
      </c>
      <c r="D37" s="40"/>
      <c r="E37" s="41">
        <v>3.5860569973216566E-06</v>
      </c>
      <c r="F37" s="27">
        <f t="shared" si="0"/>
        <v>0.00010107227210265634</v>
      </c>
      <c r="G37" s="50"/>
      <c r="I37" s="50"/>
    </row>
    <row r="38" spans="1:9" ht="15">
      <c r="A38" s="19"/>
      <c r="B38" s="38"/>
      <c r="C38" s="39"/>
      <c r="D38" s="40"/>
      <c r="E38" s="42"/>
      <c r="F38" s="27"/>
      <c r="G38" s="50"/>
      <c r="I38" s="50"/>
    </row>
    <row r="39" spans="1:6" ht="15">
      <c r="A39" s="23"/>
      <c r="B39" s="34"/>
      <c r="F39" s="27"/>
    </row>
    <row r="40" spans="1:6" ht="15">
      <c r="A40" s="24" t="s">
        <v>10</v>
      </c>
      <c r="B40" s="34"/>
      <c r="C40" s="16">
        <f>AVERAGE(C8:C37)</f>
        <v>0.12203608460016761</v>
      </c>
      <c r="D40" s="34"/>
      <c r="E40" s="17"/>
      <c r="F40" s="18"/>
    </row>
    <row r="41" spans="1:6" ht="15">
      <c r="A41" s="40"/>
      <c r="B41" s="40"/>
      <c r="C41" s="29"/>
      <c r="D41" s="40"/>
      <c r="E41" s="30"/>
      <c r="F41" s="28"/>
    </row>
    <row r="42" spans="1:5" ht="15">
      <c r="A42" s="51"/>
      <c r="B42" s="51"/>
      <c r="C42" s="51"/>
      <c r="D42" s="51"/>
      <c r="E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20">
      <selection activeCell="F41" sqref="F41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1.69921875" style="49" customWidth="1"/>
    <col min="4" max="4" width="2.69921875" style="49" customWidth="1"/>
    <col min="5" max="5" width="13.796875" style="49" bestFit="1" customWidth="1"/>
    <col min="6" max="6" width="14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45292</v>
      </c>
      <c r="B6" s="38"/>
      <c r="C6" s="65">
        <v>5.342731922197578</v>
      </c>
      <c r="D6" s="66"/>
      <c r="E6" s="67">
        <v>0.00014597628202725623</v>
      </c>
      <c r="F6" s="68">
        <f>+E6</f>
        <v>0.00014597628202725623</v>
      </c>
      <c r="G6" s="50"/>
      <c r="I6" s="50"/>
    </row>
    <row r="7" spans="1:9" ht="15">
      <c r="A7" s="19">
        <v>45293</v>
      </c>
      <c r="B7" s="38"/>
      <c r="C7" s="65">
        <v>5.448377202158595</v>
      </c>
      <c r="D7" s="66"/>
      <c r="E7" s="67">
        <v>0.00014886276508630037</v>
      </c>
      <c r="F7" s="68">
        <f>IF(E7="","",F6+E7)</f>
        <v>0.00029483904711355663</v>
      </c>
      <c r="I7" s="50"/>
    </row>
    <row r="8" spans="1:9" ht="15">
      <c r="A8" s="19">
        <v>45294</v>
      </c>
      <c r="B8" s="38"/>
      <c r="C8" s="65">
        <v>5.831764447765278</v>
      </c>
      <c r="D8" s="66"/>
      <c r="E8" s="67">
        <v>0.00015933782644167427</v>
      </c>
      <c r="F8" s="68">
        <f aca="true" t="shared" si="0" ref="F8:F36">IF(E8="","",F7+E8)</f>
        <v>0.0004541768735552309</v>
      </c>
      <c r="G8" s="50"/>
      <c r="I8" s="50"/>
    </row>
    <row r="9" spans="1:9" ht="15">
      <c r="A9" s="19">
        <v>45295</v>
      </c>
      <c r="B9" s="38"/>
      <c r="C9" s="65">
        <v>5.369448745844211</v>
      </c>
      <c r="D9" s="66"/>
      <c r="E9" s="67">
        <v>0.00014670624988645384</v>
      </c>
      <c r="F9" s="68">
        <f t="shared" si="0"/>
        <v>0.0006008831234416848</v>
      </c>
      <c r="G9" s="50"/>
      <c r="I9" s="50"/>
    </row>
    <row r="10" spans="1:9" ht="15">
      <c r="A10" s="19">
        <v>45296</v>
      </c>
      <c r="B10" s="38"/>
      <c r="C10" s="65">
        <v>5.278829572445744</v>
      </c>
      <c r="D10" s="66"/>
      <c r="E10" s="67">
        <v>0.0001442303161870422</v>
      </c>
      <c r="F10" s="68">
        <f t="shared" si="0"/>
        <v>0.000745113439628727</v>
      </c>
      <c r="G10" s="50"/>
      <c r="I10" s="50"/>
    </row>
    <row r="11" spans="1:9" ht="15">
      <c r="A11" s="19">
        <v>45297</v>
      </c>
      <c r="B11" s="38"/>
      <c r="C11" s="65">
        <v>5.278829572445744</v>
      </c>
      <c r="D11" s="66"/>
      <c r="E11" s="67">
        <v>0.0001442303161870422</v>
      </c>
      <c r="F11" s="68">
        <f t="shared" si="0"/>
        <v>0.0008893437558157693</v>
      </c>
      <c r="G11" s="50"/>
      <c r="I11" s="50"/>
    </row>
    <row r="12" spans="1:9" ht="15">
      <c r="A12" s="19">
        <v>45298</v>
      </c>
      <c r="B12" s="38"/>
      <c r="C12" s="65">
        <v>5.278830088193325</v>
      </c>
      <c r="D12" s="66"/>
      <c r="E12" s="67">
        <v>0.00014423033027850614</v>
      </c>
      <c r="F12" s="68">
        <f t="shared" si="0"/>
        <v>0.0010335740860942754</v>
      </c>
      <c r="G12" s="50"/>
      <c r="I12" s="50"/>
    </row>
    <row r="13" spans="1:9" ht="15">
      <c r="A13" s="19">
        <v>45299</v>
      </c>
      <c r="B13" s="38"/>
      <c r="C13" s="65">
        <v>5.448346109887916</v>
      </c>
      <c r="D13" s="66"/>
      <c r="E13" s="67">
        <v>0.00014886191557070809</v>
      </c>
      <c r="F13" s="68">
        <f t="shared" si="0"/>
        <v>0.0011824360016649835</v>
      </c>
      <c r="G13" s="50"/>
      <c r="I13" s="50"/>
    </row>
    <row r="14" spans="1:9" ht="15">
      <c r="A14" s="19">
        <v>45300</v>
      </c>
      <c r="B14" s="38"/>
      <c r="C14" s="65">
        <v>5.862706439831254</v>
      </c>
      <c r="D14" s="66"/>
      <c r="E14" s="67">
        <v>0.00016018323606096322</v>
      </c>
      <c r="F14" s="68">
        <f t="shared" si="0"/>
        <v>0.0013426192377259468</v>
      </c>
      <c r="G14" s="50"/>
      <c r="I14" s="50"/>
    </row>
    <row r="15" spans="1:9" ht="15">
      <c r="A15" s="19">
        <v>45301</v>
      </c>
      <c r="B15" s="38"/>
      <c r="C15" s="69">
        <v>5.4196995060922895</v>
      </c>
      <c r="D15" s="66"/>
      <c r="E15" s="70">
        <v>0.00014807922147793142</v>
      </c>
      <c r="F15" s="68">
        <f t="shared" si="0"/>
        <v>0.0014906984592038782</v>
      </c>
      <c r="G15" s="50"/>
      <c r="I15" s="50"/>
    </row>
    <row r="16" spans="1:9" ht="15">
      <c r="A16" s="19">
        <v>45302</v>
      </c>
      <c r="B16" s="38"/>
      <c r="C16" s="69">
        <v>5.419395172706572</v>
      </c>
      <c r="D16" s="66"/>
      <c r="E16" s="70">
        <v>0.00014807090635810306</v>
      </c>
      <c r="F16" s="68">
        <f t="shared" si="0"/>
        <v>0.0016387693655619813</v>
      </c>
      <c r="G16" s="50"/>
      <c r="I16" s="50"/>
    </row>
    <row r="17" spans="1:9" ht="15">
      <c r="A17" s="19">
        <v>45303</v>
      </c>
      <c r="B17" s="38"/>
      <c r="C17" s="69">
        <v>5.347690327515848</v>
      </c>
      <c r="D17" s="66"/>
      <c r="E17" s="70">
        <v>0.00014611175758240023</v>
      </c>
      <c r="F17" s="68">
        <f t="shared" si="0"/>
        <v>0.0017848811231443815</v>
      </c>
      <c r="G17" s="50"/>
      <c r="I17" s="50"/>
    </row>
    <row r="18" spans="1:9" ht="15">
      <c r="A18" s="19">
        <v>45304</v>
      </c>
      <c r="B18" s="38"/>
      <c r="C18" s="69">
        <v>5.347690327515848</v>
      </c>
      <c r="D18" s="66"/>
      <c r="E18" s="70">
        <v>0.00014611175758240023</v>
      </c>
      <c r="F18" s="68">
        <f t="shared" si="0"/>
        <v>0.0019309928807267817</v>
      </c>
      <c r="G18" s="50"/>
      <c r="I18" s="50"/>
    </row>
    <row r="19" spans="1:9" ht="15">
      <c r="A19" s="19">
        <v>45305</v>
      </c>
      <c r="B19" s="38"/>
      <c r="C19" s="69">
        <v>5.347690327515848</v>
      </c>
      <c r="D19" s="66"/>
      <c r="E19" s="70">
        <v>0.00014611175758240023</v>
      </c>
      <c r="F19" s="68">
        <f t="shared" si="0"/>
        <v>0.002077104638309182</v>
      </c>
      <c r="G19" s="50"/>
      <c r="I19" s="50"/>
    </row>
    <row r="20" spans="1:9" ht="15">
      <c r="A20" s="19">
        <v>45306</v>
      </c>
      <c r="B20" s="38"/>
      <c r="C20" s="69">
        <v>5.347691023855735</v>
      </c>
      <c r="D20" s="66"/>
      <c r="E20" s="70">
        <v>0.00014611177660808018</v>
      </c>
      <c r="F20" s="68">
        <f t="shared" si="0"/>
        <v>0.0022232164149172625</v>
      </c>
      <c r="G20" s="50"/>
      <c r="I20" s="50"/>
    </row>
    <row r="21" spans="1:9" ht="15">
      <c r="A21" s="19">
        <v>45307</v>
      </c>
      <c r="B21" s="38"/>
      <c r="C21" s="69">
        <v>5.444104541595876</v>
      </c>
      <c r="D21" s="66"/>
      <c r="E21" s="70">
        <v>0.0001487460257266633</v>
      </c>
      <c r="F21" s="68">
        <f t="shared" si="0"/>
        <v>0.002371962440643926</v>
      </c>
      <c r="G21" s="50"/>
      <c r="I21" s="50"/>
    </row>
    <row r="22" spans="1:9" ht="15">
      <c r="A22" s="19">
        <v>45308</v>
      </c>
      <c r="B22" s="38"/>
      <c r="C22" s="69">
        <v>5.831544662388255</v>
      </c>
      <c r="D22" s="66"/>
      <c r="E22" s="70">
        <v>0.00015933182137672827</v>
      </c>
      <c r="F22" s="68">
        <f t="shared" si="0"/>
        <v>0.002531294262020654</v>
      </c>
      <c r="G22" s="50"/>
      <c r="I22" s="50"/>
    </row>
    <row r="23" spans="1:9" ht="15">
      <c r="A23" s="19">
        <v>45309</v>
      </c>
      <c r="B23" s="38"/>
      <c r="C23" s="69">
        <v>5.452993203158231</v>
      </c>
      <c r="D23" s="66"/>
      <c r="E23" s="70">
        <v>0.0001489888853321921</v>
      </c>
      <c r="F23" s="68">
        <f t="shared" si="0"/>
        <v>0.0026802831473528464</v>
      </c>
      <c r="G23" s="50"/>
      <c r="I23" s="50"/>
    </row>
    <row r="24" spans="1:9" ht="15">
      <c r="A24" s="19">
        <v>45310</v>
      </c>
      <c r="B24" s="38"/>
      <c r="C24" s="69">
        <v>5.3740979930340735</v>
      </c>
      <c r="D24" s="66"/>
      <c r="E24" s="70">
        <v>0.00014683327849819873</v>
      </c>
      <c r="F24" s="68">
        <f t="shared" si="0"/>
        <v>0.002827116425851045</v>
      </c>
      <c r="G24" s="50"/>
      <c r="I24" s="50"/>
    </row>
    <row r="25" spans="1:9" ht="15">
      <c r="A25" s="19">
        <v>45311</v>
      </c>
      <c r="B25" s="38"/>
      <c r="C25" s="69">
        <v>5.3740979930340735</v>
      </c>
      <c r="D25" s="66"/>
      <c r="E25" s="70">
        <v>0.00014683327849819873</v>
      </c>
      <c r="F25" s="68">
        <f t="shared" si="0"/>
        <v>0.002973949704349244</v>
      </c>
      <c r="G25" s="50"/>
      <c r="I25" s="50"/>
    </row>
    <row r="26" spans="1:9" ht="15">
      <c r="A26" s="19">
        <v>45312</v>
      </c>
      <c r="B26" s="38"/>
      <c r="C26" s="69">
        <v>5.374098509242027</v>
      </c>
      <c r="D26" s="66"/>
      <c r="E26" s="70">
        <v>0.00014683329260224118</v>
      </c>
      <c r="F26" s="68">
        <f t="shared" si="0"/>
        <v>0.0031207829969514852</v>
      </c>
      <c r="G26" s="50"/>
      <c r="I26" s="50"/>
    </row>
    <row r="27" spans="1:9" ht="15">
      <c r="A27" s="19">
        <v>45313</v>
      </c>
      <c r="B27" s="38"/>
      <c r="C27" s="69">
        <v>5.46595492817117</v>
      </c>
      <c r="D27" s="66"/>
      <c r="E27" s="70">
        <v>0.0001493430308243489</v>
      </c>
      <c r="F27" s="68">
        <f t="shared" si="0"/>
        <v>0.003270126027775834</v>
      </c>
      <c r="G27" s="50"/>
      <c r="I27" s="50"/>
    </row>
    <row r="28" spans="1:9" ht="15">
      <c r="A28" s="19">
        <v>45314</v>
      </c>
      <c r="B28" s="38"/>
      <c r="C28" s="69">
        <v>5.524081645500446</v>
      </c>
      <c r="D28" s="66"/>
      <c r="E28" s="70">
        <v>0.00015093119250001217</v>
      </c>
      <c r="F28" s="68">
        <f t="shared" si="0"/>
        <v>0.003421057220275846</v>
      </c>
      <c r="G28" s="50"/>
      <c r="I28" s="50"/>
    </row>
    <row r="29" spans="1:9" ht="15">
      <c r="A29" s="19">
        <v>45315</v>
      </c>
      <c r="B29" s="38"/>
      <c r="C29" s="69">
        <v>5.412243595772954</v>
      </c>
      <c r="D29" s="66"/>
      <c r="E29" s="70">
        <v>0.00014787550808122824</v>
      </c>
      <c r="F29" s="68">
        <f t="shared" si="0"/>
        <v>0.0035689327283570742</v>
      </c>
      <c r="G29" s="50"/>
      <c r="I29" s="50"/>
    </row>
    <row r="30" spans="1:9" ht="15">
      <c r="A30" s="19">
        <v>45316</v>
      </c>
      <c r="B30" s="38"/>
      <c r="C30" s="69">
        <v>5.418793796543756</v>
      </c>
      <c r="D30" s="66"/>
      <c r="E30" s="70">
        <v>0.00014805447531540317</v>
      </c>
      <c r="F30" s="68">
        <f t="shared" si="0"/>
        <v>0.0037169872036724775</v>
      </c>
      <c r="G30" s="50"/>
      <c r="I30" s="50"/>
    </row>
    <row r="31" spans="1:9" ht="15">
      <c r="A31" s="19">
        <v>45317</v>
      </c>
      <c r="B31" s="38"/>
      <c r="C31" s="69">
        <v>5.365961024734814</v>
      </c>
      <c r="D31" s="66"/>
      <c r="E31" s="70">
        <v>0.0001466109569599676</v>
      </c>
      <c r="F31" s="68">
        <f t="shared" si="0"/>
        <v>0.003863598160632445</v>
      </c>
      <c r="G31" s="50"/>
      <c r="I31" s="50"/>
    </row>
    <row r="32" spans="1:9" ht="15">
      <c r="A32" s="19">
        <v>45318</v>
      </c>
      <c r="B32" s="38"/>
      <c r="C32" s="69">
        <v>5.365961024734814</v>
      </c>
      <c r="D32" s="66"/>
      <c r="E32" s="70">
        <v>0.0001466109569599676</v>
      </c>
      <c r="F32" s="68">
        <f t="shared" si="0"/>
        <v>0.004010209117592413</v>
      </c>
      <c r="G32" s="50"/>
      <c r="I32" s="50"/>
    </row>
    <row r="33" spans="1:9" ht="15">
      <c r="A33" s="19">
        <v>45319</v>
      </c>
      <c r="B33" s="38"/>
      <c r="C33" s="69">
        <v>5.3659615454442955</v>
      </c>
      <c r="D33" s="66"/>
      <c r="E33" s="70">
        <v>0.00014661097118700263</v>
      </c>
      <c r="F33" s="68">
        <f t="shared" si="0"/>
        <v>0.0041568200887794155</v>
      </c>
      <c r="G33" s="50"/>
      <c r="I33" s="50"/>
    </row>
    <row r="34" spans="1:9" ht="15">
      <c r="A34" s="19">
        <v>45320</v>
      </c>
      <c r="B34" s="38"/>
      <c r="C34" s="69">
        <v>5.41915500714633</v>
      </c>
      <c r="D34" s="66"/>
      <c r="E34" s="70">
        <v>0.00014806434445755002</v>
      </c>
      <c r="F34" s="68">
        <f t="shared" si="0"/>
        <v>0.0043048844332369655</v>
      </c>
      <c r="G34" s="50"/>
      <c r="I34" s="50"/>
    </row>
    <row r="35" spans="1:9" ht="15">
      <c r="A35" s="19">
        <v>45321</v>
      </c>
      <c r="B35" s="38"/>
      <c r="C35" s="69">
        <v>5.530751870299313</v>
      </c>
      <c r="D35" s="66"/>
      <c r="E35" s="70">
        <v>0.0001511134390792162</v>
      </c>
      <c r="F35" s="68">
        <f t="shared" si="0"/>
        <v>0.004455997872316182</v>
      </c>
      <c r="G35" s="50"/>
      <c r="I35" s="50"/>
    </row>
    <row r="36" spans="1:9" ht="15">
      <c r="A36" s="19">
        <v>45322</v>
      </c>
      <c r="B36" s="38"/>
      <c r="C36" s="69">
        <v>5.071216553589105</v>
      </c>
      <c r="D36" s="66"/>
      <c r="E36" s="70">
        <v>0.00013855782933303566</v>
      </c>
      <c r="F36" s="68">
        <f t="shared" si="0"/>
        <v>0.004594555701649217</v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5.42453995743101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4">
      <selection activeCell="C41" sqref="C41"/>
    </sheetView>
  </sheetViews>
  <sheetFormatPr defaultColWidth="11.796875" defaultRowHeight="15"/>
  <cols>
    <col min="1" max="1" width="11.296875" style="45" customWidth="1"/>
    <col min="2" max="2" width="5.796875" style="45" customWidth="1"/>
    <col min="3" max="3" width="16.09765625" style="45" customWidth="1"/>
    <col min="4" max="4" width="5.796875" style="45" customWidth="1"/>
    <col min="5" max="5" width="14.69921875" style="45" customWidth="1"/>
    <col min="6" max="6" width="5.69921875" style="45" customWidth="1"/>
    <col min="7" max="7" width="18.09765625" style="45" customWidth="1"/>
    <col min="8" max="8" width="12.3984375" style="45" customWidth="1"/>
    <col min="9" max="9" width="11.796875" style="45" customWidth="1"/>
    <col min="10" max="10" width="12" style="45" bestFit="1" customWidth="1"/>
    <col min="11" max="16384" width="11.796875" style="45" customWidth="1"/>
  </cols>
  <sheetData>
    <row r="1" spans="1:7" s="44" customFormat="1" ht="15.75">
      <c r="A1" s="71" t="s">
        <v>0</v>
      </c>
      <c r="B1" s="71"/>
      <c r="C1" s="71"/>
      <c r="D1" s="71"/>
      <c r="E1" s="71"/>
      <c r="F1" s="71"/>
      <c r="G1" s="71"/>
    </row>
    <row r="2" spans="1:7" s="44" customFormat="1" ht="15.75">
      <c r="A2" s="71" t="s">
        <v>1</v>
      </c>
      <c r="B2" s="71"/>
      <c r="C2" s="71"/>
      <c r="D2" s="71"/>
      <c r="E2" s="71"/>
      <c r="F2" s="71"/>
      <c r="G2" s="71"/>
    </row>
    <row r="3" spans="1:7" ht="15">
      <c r="A3" s="33"/>
      <c r="B3" s="33"/>
      <c r="C3" s="3"/>
      <c r="D3" s="33"/>
      <c r="E3" s="4" t="s">
        <v>6</v>
      </c>
      <c r="F3" s="33"/>
      <c r="G3" s="5"/>
    </row>
    <row r="4" spans="1:7" ht="15">
      <c r="A4" s="33"/>
      <c r="B4" s="33"/>
      <c r="C4" s="3"/>
      <c r="D4" s="33"/>
      <c r="E4" s="4"/>
      <c r="F4" s="33"/>
      <c r="G4" s="5"/>
    </row>
    <row r="5" spans="1:7" ht="15.75">
      <c r="A5" s="33"/>
      <c r="B5" s="34"/>
      <c r="C5" s="7" t="s">
        <v>3</v>
      </c>
      <c r="D5" s="35"/>
      <c r="E5" s="9" t="s">
        <v>8</v>
      </c>
      <c r="F5" s="35"/>
      <c r="G5" s="10" t="s">
        <v>4</v>
      </c>
    </row>
    <row r="6" spans="1:7" ht="15.75">
      <c r="A6" s="36" t="s">
        <v>2</v>
      </c>
      <c r="B6" s="37"/>
      <c r="C6" s="13" t="s">
        <v>9</v>
      </c>
      <c r="D6" s="37"/>
      <c r="E6" s="14" t="s">
        <v>5</v>
      </c>
      <c r="F6" s="37"/>
      <c r="G6" s="15" t="s">
        <v>7</v>
      </c>
    </row>
    <row r="7" spans="1:7" ht="15">
      <c r="A7" s="34"/>
      <c r="B7" s="34"/>
      <c r="C7" s="16"/>
      <c r="D7" s="34"/>
      <c r="E7" s="17" t="s">
        <v>6</v>
      </c>
      <c r="F7" s="34"/>
      <c r="G7" s="18"/>
    </row>
    <row r="8" spans="1:10" ht="15">
      <c r="A8" s="19">
        <v>44470</v>
      </c>
      <c r="B8" s="38"/>
      <c r="C8" s="39">
        <v>0.10528663611891938</v>
      </c>
      <c r="D8" s="40"/>
      <c r="E8" s="41">
        <v>2.943399015263335E-06</v>
      </c>
      <c r="F8" s="40"/>
      <c r="G8" s="27">
        <f>+E8</f>
        <v>2.943399015263335E-06</v>
      </c>
      <c r="H8" s="46"/>
      <c r="J8" s="46"/>
    </row>
    <row r="9" spans="1:10" ht="15">
      <c r="A9" s="19">
        <f>A8+1</f>
        <v>44471</v>
      </c>
      <c r="B9" s="38"/>
      <c r="C9" s="39">
        <v>0.10509431545991142</v>
      </c>
      <c r="D9" s="40"/>
      <c r="E9" s="41">
        <v>2.9380246242733338E-06</v>
      </c>
      <c r="F9" s="40"/>
      <c r="G9" s="27">
        <f>G8+E9</f>
        <v>5.881423639536669E-06</v>
      </c>
      <c r="H9" s="46"/>
      <c r="J9" s="46"/>
    </row>
    <row r="10" spans="1:10" ht="15">
      <c r="A10" s="19">
        <f aca="true" t="shared" si="0" ref="A10:A38">A9+1</f>
        <v>44472</v>
      </c>
      <c r="B10" s="38"/>
      <c r="C10" s="39">
        <v>0.1050982552119898</v>
      </c>
      <c r="D10" s="40"/>
      <c r="E10" s="41">
        <v>2.9381369003370267E-06</v>
      </c>
      <c r="F10" s="40"/>
      <c r="G10" s="27">
        <f aca="true" t="shared" si="1" ref="G10:G38">G9+E10</f>
        <v>8.819560539873696E-06</v>
      </c>
      <c r="H10" s="46"/>
      <c r="J10" s="46"/>
    </row>
    <row r="11" spans="1:10" ht="15">
      <c r="A11" s="19">
        <f t="shared" si="0"/>
        <v>44473</v>
      </c>
      <c r="B11" s="38"/>
      <c r="C11" s="39">
        <v>0.10908207474986072</v>
      </c>
      <c r="D11" s="40"/>
      <c r="E11" s="41">
        <v>2.987815433057938E-06</v>
      </c>
      <c r="F11" s="40"/>
      <c r="G11" s="27">
        <f t="shared" si="1"/>
        <v>1.1807375972931635E-05</v>
      </c>
      <c r="H11" s="46"/>
      <c r="J11" s="46"/>
    </row>
    <row r="12" spans="1:10" ht="15">
      <c r="A12" s="19">
        <f t="shared" si="0"/>
        <v>44474</v>
      </c>
      <c r="B12" s="38"/>
      <c r="C12" s="39">
        <v>0.1109731528059218</v>
      </c>
      <c r="D12" s="40"/>
      <c r="E12" s="41">
        <v>3.05972888815201E-06</v>
      </c>
      <c r="F12" s="40"/>
      <c r="G12" s="27">
        <f t="shared" si="1"/>
        <v>1.4867104861083645E-05</v>
      </c>
      <c r="H12" s="46"/>
      <c r="J12" s="46"/>
    </row>
    <row r="13" spans="1:10" ht="15">
      <c r="A13" s="19">
        <f t="shared" si="0"/>
        <v>44475</v>
      </c>
      <c r="B13" s="38"/>
      <c r="C13" s="39">
        <v>0.11054458843923622</v>
      </c>
      <c r="D13" s="40"/>
      <c r="E13" s="41">
        <v>3.027882970269297E-06</v>
      </c>
      <c r="F13" s="40"/>
      <c r="G13" s="27">
        <f t="shared" si="1"/>
        <v>1.7894987831352943E-05</v>
      </c>
      <c r="H13" s="46"/>
      <c r="J13" s="46"/>
    </row>
    <row r="14" spans="1:10" ht="15">
      <c r="A14" s="19">
        <f t="shared" si="0"/>
        <v>44476</v>
      </c>
      <c r="B14" s="38"/>
      <c r="C14" s="39">
        <v>0.10956288667001504</v>
      </c>
      <c r="D14" s="40"/>
      <c r="E14" s="41">
        <v>3.0135531462887217E-06</v>
      </c>
      <c r="F14" s="40"/>
      <c r="G14" s="27">
        <f t="shared" si="1"/>
        <v>2.0908540977641664E-05</v>
      </c>
      <c r="H14" s="46"/>
      <c r="J14" s="46"/>
    </row>
    <row r="15" spans="1:10" ht="15">
      <c r="A15" s="19">
        <f t="shared" si="0"/>
        <v>44477</v>
      </c>
      <c r="B15" s="38"/>
      <c r="C15" s="39">
        <v>0.10877315372641358</v>
      </c>
      <c r="D15" s="40"/>
      <c r="E15" s="41">
        <v>2.9793690090769503E-06</v>
      </c>
      <c r="F15" s="40"/>
      <c r="G15" s="27">
        <f t="shared" si="1"/>
        <v>2.3887909986718614E-05</v>
      </c>
      <c r="H15" s="46"/>
      <c r="J15" s="46"/>
    </row>
    <row r="16" spans="1:10" ht="15">
      <c r="A16" s="19">
        <f t="shared" si="0"/>
        <v>44478</v>
      </c>
      <c r="B16" s="38"/>
      <c r="C16" s="39">
        <v>0.10877307876870936</v>
      </c>
      <c r="D16" s="40"/>
      <c r="E16" s="41">
        <v>2.9793690090769503E-06</v>
      </c>
      <c r="F16" s="40"/>
      <c r="G16" s="27">
        <f t="shared" si="1"/>
        <v>2.6867278995795564E-05</v>
      </c>
      <c r="H16" s="46"/>
      <c r="J16" s="46"/>
    </row>
    <row r="17" spans="1:10" ht="15">
      <c r="A17" s="19">
        <f t="shared" si="0"/>
        <v>44479</v>
      </c>
      <c r="B17" s="38"/>
      <c r="C17" s="39">
        <v>0.10877300381110845</v>
      </c>
      <c r="D17" s="40"/>
      <c r="E17" s="41">
        <v>2.9793690090769503E-06</v>
      </c>
      <c r="F17" s="40"/>
      <c r="G17" s="27">
        <f t="shared" si="1"/>
        <v>2.9846648004872514E-05</v>
      </c>
      <c r="H17" s="46"/>
      <c r="J17" s="46"/>
    </row>
    <row r="18" spans="1:10" ht="15">
      <c r="A18" s="19">
        <f t="shared" si="0"/>
        <v>44480</v>
      </c>
      <c r="B18" s="38"/>
      <c r="C18" s="39">
        <v>0.10877292885361085</v>
      </c>
      <c r="D18" s="40"/>
      <c r="E18" s="41">
        <v>2.9793690090769503E-06</v>
      </c>
      <c r="F18" s="40"/>
      <c r="G18" s="27">
        <f t="shared" si="1"/>
        <v>3.282601701394947E-05</v>
      </c>
      <c r="H18" s="46"/>
      <c r="J18" s="46"/>
    </row>
    <row r="19" spans="1:10" ht="15">
      <c r="A19" s="19">
        <f t="shared" si="0"/>
        <v>44481</v>
      </c>
      <c r="B19" s="38"/>
      <c r="C19" s="39">
        <v>0.10923506025544223</v>
      </c>
      <c r="D19" s="40"/>
      <c r="E19" s="41">
        <v>3.0120848368323945E-06</v>
      </c>
      <c r="F19" s="40"/>
      <c r="G19" s="27">
        <f t="shared" si="1"/>
        <v>3.583810185078186E-05</v>
      </c>
      <c r="H19" s="46"/>
      <c r="J19" s="46"/>
    </row>
    <row r="20" spans="1:10" ht="15">
      <c r="A20" s="19">
        <f t="shared" si="0"/>
        <v>44482</v>
      </c>
      <c r="B20" s="38"/>
      <c r="C20" s="39">
        <v>0.11462139798188078</v>
      </c>
      <c r="D20" s="40"/>
      <c r="E20" s="42">
        <v>3.1395880440968745E-06</v>
      </c>
      <c r="F20" s="40"/>
      <c r="G20" s="27">
        <f t="shared" si="1"/>
        <v>3.8977689894878736E-05</v>
      </c>
      <c r="H20" s="46"/>
      <c r="J20" s="46"/>
    </row>
    <row r="21" spans="1:10" ht="15">
      <c r="A21" s="19">
        <f t="shared" si="0"/>
        <v>44483</v>
      </c>
      <c r="B21" s="38"/>
      <c r="C21" s="39">
        <v>0.11132374957176111</v>
      </c>
      <c r="D21" s="40"/>
      <c r="E21" s="42">
        <v>3.049269738017459E-06</v>
      </c>
      <c r="F21" s="40"/>
      <c r="G21" s="27">
        <f t="shared" si="1"/>
        <v>4.20269596328962E-05</v>
      </c>
      <c r="H21" s="46"/>
      <c r="J21" s="46"/>
    </row>
    <row r="22" spans="1:10" ht="15">
      <c r="A22" s="19">
        <f t="shared" si="0"/>
        <v>44484</v>
      </c>
      <c r="B22" s="38"/>
      <c r="C22" s="39">
        <v>0.10930268738663543</v>
      </c>
      <c r="D22" s="40"/>
      <c r="E22" s="42">
        <v>3.021461116623368E-06</v>
      </c>
      <c r="F22" s="40"/>
      <c r="G22" s="27">
        <f t="shared" si="1"/>
        <v>4.504842074951957E-05</v>
      </c>
      <c r="H22" s="46"/>
      <c r="J22" s="46"/>
    </row>
    <row r="23" spans="1:10" ht="15">
      <c r="A23" s="19">
        <f t="shared" si="0"/>
        <v>44485</v>
      </c>
      <c r="B23" s="38"/>
      <c r="C23" s="39">
        <v>0.10930260316989338</v>
      </c>
      <c r="D23" s="40"/>
      <c r="E23" s="42">
        <v>3.021461116623368E-06</v>
      </c>
      <c r="F23" s="40"/>
      <c r="G23" s="27">
        <f t="shared" si="1"/>
        <v>4.806988186614294E-05</v>
      </c>
      <c r="H23" s="46"/>
      <c r="J23" s="46"/>
    </row>
    <row r="24" spans="1:10" ht="15">
      <c r="A24" s="19">
        <f t="shared" si="0"/>
        <v>44486</v>
      </c>
      <c r="B24" s="38"/>
      <c r="C24" s="39">
        <v>0.10930251895328112</v>
      </c>
      <c r="D24" s="40"/>
      <c r="E24" s="42">
        <v>3.021461116623368E-06</v>
      </c>
      <c r="F24" s="40"/>
      <c r="G24" s="27">
        <f t="shared" si="1"/>
        <v>5.109134298276631E-05</v>
      </c>
      <c r="H24" s="46"/>
      <c r="J24" s="46"/>
    </row>
    <row r="25" spans="1:10" ht="15">
      <c r="A25" s="19">
        <f t="shared" si="0"/>
        <v>44487</v>
      </c>
      <c r="B25" s="38"/>
      <c r="C25" s="39">
        <v>0.11010470414299275</v>
      </c>
      <c r="D25" s="40"/>
      <c r="E25" s="42">
        <v>3.036123990528163E-06</v>
      </c>
      <c r="F25" s="40"/>
      <c r="G25" s="27">
        <f t="shared" si="1"/>
        <v>5.412746697329447E-05</v>
      </c>
      <c r="H25" s="46"/>
      <c r="J25" s="46"/>
    </row>
    <row r="26" spans="1:10" ht="15">
      <c r="A26" s="19">
        <f t="shared" si="0"/>
        <v>44488</v>
      </c>
      <c r="B26" s="38"/>
      <c r="C26" s="39">
        <v>0.11597213559672018</v>
      </c>
      <c r="D26" s="40"/>
      <c r="E26" s="42">
        <v>3.1767056653018585E-06</v>
      </c>
      <c r="F26" s="40"/>
      <c r="G26" s="27">
        <f>G25+E26</f>
        <v>5.730417263859633E-05</v>
      </c>
      <c r="H26" s="46"/>
      <c r="J26" s="46"/>
    </row>
    <row r="27" spans="1:10" ht="15">
      <c r="A27" s="19">
        <f t="shared" si="0"/>
        <v>44489</v>
      </c>
      <c r="B27" s="38"/>
      <c r="C27" s="39">
        <v>0.11367557372143232</v>
      </c>
      <c r="D27" s="40"/>
      <c r="E27" s="42">
        <v>3.1268569283552817E-06</v>
      </c>
      <c r="F27" s="40"/>
      <c r="G27" s="27">
        <f t="shared" si="1"/>
        <v>6.0431029566951614E-05</v>
      </c>
      <c r="H27" s="46"/>
      <c r="J27" s="46"/>
    </row>
    <row r="28" spans="1:10" ht="15">
      <c r="A28" s="19">
        <f t="shared" si="0"/>
        <v>44490</v>
      </c>
      <c r="B28" s="38"/>
      <c r="C28" s="39">
        <v>0.11016279560605098</v>
      </c>
      <c r="D28" s="40"/>
      <c r="E28" s="42">
        <v>3.0552648059211097E-06</v>
      </c>
      <c r="F28" s="40"/>
      <c r="G28" s="27">
        <f t="shared" si="1"/>
        <v>6.348629437287273E-05</v>
      </c>
      <c r="H28" s="46"/>
      <c r="J28" s="46"/>
    </row>
    <row r="29" spans="1:10" ht="15">
      <c r="A29" s="19">
        <f t="shared" si="0"/>
        <v>44491</v>
      </c>
      <c r="B29" s="38"/>
      <c r="C29" s="39">
        <v>0.11321912311352363</v>
      </c>
      <c r="D29" s="40"/>
      <c r="E29" s="42">
        <v>3.101337814761987E-06</v>
      </c>
      <c r="F29" s="40"/>
      <c r="G29" s="27">
        <f t="shared" si="1"/>
        <v>6.658763218763471E-05</v>
      </c>
      <c r="H29" s="46"/>
      <c r="J29" s="46"/>
    </row>
    <row r="30" spans="1:10" ht="15">
      <c r="A30" s="19">
        <f t="shared" si="0"/>
        <v>44492</v>
      </c>
      <c r="B30" s="38"/>
      <c r="C30" s="39">
        <v>0.11321903170999914</v>
      </c>
      <c r="D30" s="40"/>
      <c r="E30" s="42">
        <v>3.101337814761987E-06</v>
      </c>
      <c r="F30" s="40"/>
      <c r="G30" s="27">
        <f t="shared" si="1"/>
        <v>6.96889700023967E-05</v>
      </c>
      <c r="H30" s="46"/>
      <c r="J30" s="46"/>
    </row>
    <row r="31" spans="1:10" ht="15">
      <c r="A31" s="19">
        <f t="shared" si="0"/>
        <v>44493</v>
      </c>
      <c r="B31" s="38"/>
      <c r="C31" s="39">
        <v>0.11321894030662226</v>
      </c>
      <c r="D31" s="40"/>
      <c r="E31" s="42">
        <v>3.101337814761987E-06</v>
      </c>
      <c r="F31" s="40"/>
      <c r="G31" s="27">
        <f t="shared" si="1"/>
        <v>7.279030781715868E-05</v>
      </c>
      <c r="H31" s="46"/>
      <c r="J31" s="46"/>
    </row>
    <row r="32" spans="1:10" ht="15">
      <c r="A32" s="19">
        <f t="shared" si="0"/>
        <v>44494</v>
      </c>
      <c r="B32" s="38"/>
      <c r="C32" s="39">
        <v>0.12179919401756188</v>
      </c>
      <c r="D32" s="40"/>
      <c r="E32" s="42">
        <v>3.358665063953619E-06</v>
      </c>
      <c r="F32" s="40"/>
      <c r="G32" s="27">
        <f t="shared" si="1"/>
        <v>7.61489728811123E-05</v>
      </c>
      <c r="H32" s="46"/>
      <c r="J32" s="46"/>
    </row>
    <row r="33" spans="1:10" ht="15">
      <c r="A33" s="19">
        <f t="shared" si="0"/>
        <v>44495</v>
      </c>
      <c r="B33" s="38"/>
      <c r="C33" s="39">
        <v>0.11540653357587569</v>
      </c>
      <c r="D33" s="40"/>
      <c r="E33" s="42">
        <v>3.161271330081233E-06</v>
      </c>
      <c r="F33" s="40"/>
      <c r="G33" s="27">
        <f t="shared" si="1"/>
        <v>7.931024421119354E-05</v>
      </c>
      <c r="H33" s="46"/>
      <c r="J33" s="46"/>
    </row>
    <row r="34" spans="1:10" ht="15">
      <c r="A34" s="19">
        <f t="shared" si="0"/>
        <v>44496</v>
      </c>
      <c r="B34" s="38"/>
      <c r="C34" s="39">
        <v>0.11661599240612426</v>
      </c>
      <c r="D34" s="40"/>
      <c r="E34" s="42">
        <v>3.2267074161974406E-06</v>
      </c>
      <c r="F34" s="40"/>
      <c r="G34" s="27">
        <f>G33+E34</f>
        <v>8.253695162739098E-05</v>
      </c>
      <c r="H34" s="46"/>
      <c r="J34" s="46"/>
    </row>
    <row r="35" spans="1:10" ht="15">
      <c r="A35" s="19">
        <f t="shared" si="0"/>
        <v>44497</v>
      </c>
      <c r="B35" s="38"/>
      <c r="C35" s="39">
        <v>0.1181301705988043</v>
      </c>
      <c r="D35" s="40"/>
      <c r="E35" s="42">
        <v>3.246828501165218E-06</v>
      </c>
      <c r="F35" s="40"/>
      <c r="G35" s="27">
        <f t="shared" si="1"/>
        <v>8.57837801285562E-05</v>
      </c>
      <c r="H35" s="46"/>
      <c r="J35" s="46"/>
    </row>
    <row r="36" spans="1:10" ht="15">
      <c r="A36" s="19">
        <f t="shared" si="0"/>
        <v>44498</v>
      </c>
      <c r="B36" s="38"/>
      <c r="C36" s="39">
        <v>0.11573839408903636</v>
      </c>
      <c r="D36" s="40"/>
      <c r="E36" s="42">
        <v>3.2026620751745117E-06</v>
      </c>
      <c r="F36" s="40"/>
      <c r="G36" s="27">
        <f t="shared" si="1"/>
        <v>8.898644220373071E-05</v>
      </c>
      <c r="H36" s="46"/>
      <c r="J36" s="46"/>
    </row>
    <row r="37" spans="1:10" ht="15">
      <c r="A37" s="19">
        <f t="shared" si="0"/>
        <v>44499</v>
      </c>
      <c r="B37" s="38"/>
      <c r="C37" s="39">
        <v>0.11573829515940108</v>
      </c>
      <c r="D37" s="40"/>
      <c r="E37" s="42">
        <v>3.2026620751745117E-06</v>
      </c>
      <c r="F37" s="40"/>
      <c r="G37" s="27">
        <f t="shared" si="1"/>
        <v>9.218910427890522E-05</v>
      </c>
      <c r="H37" s="46"/>
      <c r="J37" s="46"/>
    </row>
    <row r="38" spans="1:10" ht="15">
      <c r="A38" s="19">
        <f t="shared" si="0"/>
        <v>44500</v>
      </c>
      <c r="B38" s="38"/>
      <c r="C38" s="39">
        <v>0.11573739664316504</v>
      </c>
      <c r="D38" s="40"/>
      <c r="E38" s="42">
        <v>3.20263994932231E-06</v>
      </c>
      <c r="F38" s="40"/>
      <c r="G38" s="27">
        <f t="shared" si="1"/>
        <v>9.539174422822753E-05</v>
      </c>
      <c r="H38" s="46"/>
      <c r="J38" s="46"/>
    </row>
    <row r="39" spans="1:7" ht="15.75">
      <c r="A39" s="23"/>
      <c r="B39" s="34"/>
      <c r="C39" s="47"/>
      <c r="D39" s="47"/>
      <c r="E39" s="47"/>
      <c r="F39" s="34"/>
      <c r="G39" s="27"/>
    </row>
    <row r="40" spans="1:7" ht="15">
      <c r="A40" s="24" t="s">
        <v>10</v>
      </c>
      <c r="B40" s="34"/>
      <c r="C40" s="16">
        <f>AVERAGE(C8:C38)</f>
        <v>0.11169549589102906</v>
      </c>
      <c r="D40" s="34"/>
      <c r="E40" s="17"/>
      <c r="F40" s="34"/>
      <c r="G40" s="18"/>
    </row>
    <row r="41" spans="1:7" ht="15">
      <c r="A41" s="40"/>
      <c r="B41" s="40"/>
      <c r="C41" s="29"/>
      <c r="D41" s="40"/>
      <c r="E41" s="30"/>
      <c r="F41" s="44"/>
      <c r="G41" s="28"/>
    </row>
    <row r="42" spans="1:5" ht="15">
      <c r="A42" s="48"/>
      <c r="B42" s="48"/>
      <c r="C42" s="48"/>
      <c r="D42" s="48"/>
      <c r="E42" s="48"/>
    </row>
    <row r="43" ht="15">
      <c r="H43" s="27"/>
    </row>
  </sheetData>
  <sheetProtection/>
  <mergeCells count="2">
    <mergeCell ref="A1:G1"/>
    <mergeCell ref="A2:G2"/>
  </mergeCells>
  <hyperlinks>
    <hyperlink ref="E7" r:id="rId1" display="COMBOI_STIP@state.mt.us"/>
    <hyperlink ref="F7" r:id="rId2" display="COMBOI_STIP@state.mt.us"/>
  </hyperlinks>
  <printOptions/>
  <pageMargins left="0.7" right="0.7" top="0.75" bottom="0.75" header="0.3" footer="0.3"/>
  <pageSetup horizontalDpi="600" verticalDpi="600" orientation="portrait" scale="81" r:id="rId3"/>
  <headerFooter>
    <oddFooter>&amp;L&amp;Z&amp;F&amp;A&amp;R&amp;T&amp;D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4">
      <selection activeCell="C40" sqref="C40"/>
    </sheetView>
  </sheetViews>
  <sheetFormatPr defaultColWidth="8.796875" defaultRowHeight="15"/>
  <cols>
    <col min="2" max="2" width="5.796875" style="0" customWidth="1"/>
    <col min="3" max="3" width="16.59765625" style="0" customWidth="1"/>
    <col min="4" max="4" width="5" style="0" customWidth="1"/>
    <col min="5" max="5" width="14.09765625" style="0" customWidth="1"/>
    <col min="6" max="6" width="3.796875" style="0" customWidth="1"/>
    <col min="7" max="7" width="18.09765625" style="0" customWidth="1"/>
  </cols>
  <sheetData>
    <row r="1" spans="1:7" ht="15.75">
      <c r="A1" s="71" t="s">
        <v>0</v>
      </c>
      <c r="B1" s="71"/>
      <c r="C1" s="71"/>
      <c r="D1" s="71"/>
      <c r="E1" s="71"/>
      <c r="F1" s="71"/>
      <c r="G1" s="71"/>
    </row>
    <row r="2" spans="1:7" ht="15.75">
      <c r="A2" s="71" t="s">
        <v>1</v>
      </c>
      <c r="B2" s="71"/>
      <c r="C2" s="71"/>
      <c r="D2" s="71"/>
      <c r="E2" s="71"/>
      <c r="F2" s="71"/>
      <c r="G2" s="71"/>
    </row>
    <row r="3" spans="1:7" ht="15">
      <c r="A3" s="33"/>
      <c r="B3" s="33"/>
      <c r="C3" s="3"/>
      <c r="D3" s="33"/>
      <c r="E3" s="4" t="s">
        <v>6</v>
      </c>
      <c r="F3" s="33"/>
      <c r="G3" s="5"/>
    </row>
    <row r="4" spans="1:7" ht="15">
      <c r="A4" s="33"/>
      <c r="B4" s="33"/>
      <c r="C4" s="3"/>
      <c r="D4" s="33"/>
      <c r="E4" s="4"/>
      <c r="F4" s="33"/>
      <c r="G4" s="5"/>
    </row>
    <row r="5" spans="1:7" ht="15.75">
      <c r="A5" s="33"/>
      <c r="B5" s="34"/>
      <c r="C5" s="7" t="s">
        <v>3</v>
      </c>
      <c r="D5" s="35"/>
      <c r="E5" s="9" t="s">
        <v>8</v>
      </c>
      <c r="F5" s="35"/>
      <c r="G5" s="10" t="s">
        <v>4</v>
      </c>
    </row>
    <row r="6" spans="1:7" ht="15.75">
      <c r="A6" s="36" t="s">
        <v>2</v>
      </c>
      <c r="B6" s="37"/>
      <c r="C6" s="13" t="s">
        <v>9</v>
      </c>
      <c r="D6" s="37"/>
      <c r="E6" s="14" t="s">
        <v>5</v>
      </c>
      <c r="F6" s="37"/>
      <c r="G6" s="15" t="s">
        <v>7</v>
      </c>
    </row>
    <row r="7" spans="1:7" ht="15">
      <c r="A7" s="34"/>
      <c r="B7" s="34"/>
      <c r="C7" s="16"/>
      <c r="D7" s="34"/>
      <c r="E7" s="17" t="s">
        <v>6</v>
      </c>
      <c r="F7" s="34"/>
      <c r="G7" s="18"/>
    </row>
    <row r="8" spans="1:7" ht="15">
      <c r="A8" s="19">
        <v>44440</v>
      </c>
      <c r="B8" s="38"/>
      <c r="C8" s="39">
        <v>0.09972137639763239</v>
      </c>
      <c r="D8" s="40"/>
      <c r="E8" s="41">
        <v>2.731451261366695E-06</v>
      </c>
      <c r="F8" s="40"/>
      <c r="G8" s="27">
        <f>+E8</f>
        <v>2.731451261366695E-06</v>
      </c>
    </row>
    <row r="9" spans="1:7" ht="15">
      <c r="A9" s="19">
        <f>A8+1</f>
        <v>44441</v>
      </c>
      <c r="B9" s="38"/>
      <c r="C9" s="39">
        <v>0.10051879520629509</v>
      </c>
      <c r="D9" s="40"/>
      <c r="E9" s="41">
        <v>2.753307526721696E-06</v>
      </c>
      <c r="F9" s="40"/>
      <c r="G9" s="27">
        <f>G8+E9</f>
        <v>5.484758788088391E-06</v>
      </c>
    </row>
    <row r="10" spans="1:7" ht="15">
      <c r="A10" s="19">
        <f aca="true" t="shared" si="0" ref="A10:A37">A9+1</f>
        <v>44442</v>
      </c>
      <c r="B10" s="38"/>
      <c r="C10" s="39">
        <v>0.09993773351177591</v>
      </c>
      <c r="D10" s="40"/>
      <c r="E10" s="41">
        <v>2.737394172994228E-06</v>
      </c>
      <c r="F10" s="40"/>
      <c r="G10" s="27">
        <f aca="true" t="shared" si="1" ref="G10:G37">G9+E10</f>
        <v>8.22215296108262E-06</v>
      </c>
    </row>
    <row r="11" spans="1:7" ht="15">
      <c r="A11" s="19">
        <f t="shared" si="0"/>
        <v>44443</v>
      </c>
      <c r="B11" s="38"/>
      <c r="C11" s="39">
        <v>0.0999376603548276</v>
      </c>
      <c r="D11" s="40"/>
      <c r="E11" s="41">
        <v>2.737394172994228E-06</v>
      </c>
      <c r="F11" s="40"/>
      <c r="G11" s="27">
        <f t="shared" si="1"/>
        <v>1.0959547134076848E-05</v>
      </c>
    </row>
    <row r="12" spans="1:7" ht="15">
      <c r="A12" s="19">
        <f t="shared" si="0"/>
        <v>44444</v>
      </c>
      <c r="B12" s="38"/>
      <c r="C12" s="39">
        <v>0.09993758719798639</v>
      </c>
      <c r="D12" s="40"/>
      <c r="E12" s="41">
        <v>2.737394172994228E-06</v>
      </c>
      <c r="F12" s="40"/>
      <c r="G12" s="27">
        <f t="shared" si="1"/>
        <v>1.3696941307071076E-05</v>
      </c>
    </row>
    <row r="13" spans="1:7" ht="15">
      <c r="A13" s="19">
        <f t="shared" si="0"/>
        <v>44445</v>
      </c>
      <c r="B13" s="38"/>
      <c r="C13" s="39">
        <v>0.09993751404125226</v>
      </c>
      <c r="D13" s="40"/>
      <c r="E13" s="41">
        <v>2.737394172994228E-06</v>
      </c>
      <c r="F13" s="40"/>
      <c r="G13" s="27">
        <f t="shared" si="1"/>
        <v>1.6434335480065303E-05</v>
      </c>
    </row>
    <row r="14" spans="1:7" ht="15">
      <c r="A14" s="19">
        <f t="shared" si="0"/>
        <v>44446</v>
      </c>
      <c r="B14" s="38"/>
      <c r="C14" s="39">
        <v>0.10050469496219408</v>
      </c>
      <c r="D14" s="40"/>
      <c r="E14" s="41">
        <v>2.7529301660844567E-06</v>
      </c>
      <c r="F14" s="40"/>
      <c r="G14" s="27">
        <f t="shared" si="1"/>
        <v>1.918726564614976E-05</v>
      </c>
    </row>
    <row r="15" spans="1:7" ht="15">
      <c r="A15" s="19">
        <f t="shared" si="0"/>
        <v>44447</v>
      </c>
      <c r="B15" s="38"/>
      <c r="C15" s="39">
        <v>0.1040279075494757</v>
      </c>
      <c r="D15" s="40"/>
      <c r="E15" s="41">
        <v>2.8494483298620746E-06</v>
      </c>
      <c r="F15" s="40"/>
      <c r="G15" s="27">
        <f t="shared" si="1"/>
        <v>2.2036713976011834E-05</v>
      </c>
    </row>
    <row r="16" spans="1:7" ht="15">
      <c r="A16" s="19">
        <f t="shared" si="0"/>
        <v>44448</v>
      </c>
      <c r="B16" s="38"/>
      <c r="C16" s="39">
        <v>0.1012841920042659</v>
      </c>
      <c r="D16" s="40"/>
      <c r="E16" s="41">
        <v>2.7743049094791163E-06</v>
      </c>
      <c r="F16" s="40"/>
      <c r="G16" s="27">
        <f t="shared" si="1"/>
        <v>2.481101888549095E-05</v>
      </c>
    </row>
    <row r="17" spans="1:7" ht="15">
      <c r="A17" s="19">
        <f t="shared" si="0"/>
        <v>44449</v>
      </c>
      <c r="B17" s="38"/>
      <c r="C17" s="39">
        <v>0.10052729735660795</v>
      </c>
      <c r="D17" s="40"/>
      <c r="E17" s="41">
        <v>2.7535857661108796E-06</v>
      </c>
      <c r="F17" s="40"/>
      <c r="G17" s="27">
        <f t="shared" si="1"/>
        <v>2.7564604651601827E-05</v>
      </c>
    </row>
    <row r="18" spans="1:7" ht="15">
      <c r="A18" s="19">
        <f t="shared" si="0"/>
        <v>44450</v>
      </c>
      <c r="B18" s="38"/>
      <c r="C18" s="39">
        <v>0.10052722599953548</v>
      </c>
      <c r="D18" s="40"/>
      <c r="E18" s="41">
        <v>2.7535857661108796E-06</v>
      </c>
      <c r="F18" s="40"/>
      <c r="G18" s="27">
        <f t="shared" si="1"/>
        <v>3.031819041771271E-05</v>
      </c>
    </row>
    <row r="19" spans="1:7" ht="15">
      <c r="A19" s="19">
        <f t="shared" si="0"/>
        <v>44451</v>
      </c>
      <c r="B19" s="38"/>
      <c r="C19" s="39">
        <v>0.10052715464256433</v>
      </c>
      <c r="D19" s="40"/>
      <c r="E19" s="41">
        <v>2.7535857661108796E-06</v>
      </c>
      <c r="F19" s="40"/>
      <c r="G19" s="27">
        <f t="shared" si="1"/>
        <v>3.307177618382359E-05</v>
      </c>
    </row>
    <row r="20" spans="1:7" ht="15">
      <c r="A20" s="19">
        <f t="shared" si="0"/>
        <v>44452</v>
      </c>
      <c r="B20" s="38"/>
      <c r="C20" s="39">
        <v>0.10019564627270706</v>
      </c>
      <c r="D20" s="40"/>
      <c r="E20" s="42">
        <v>2.780012663427721E-06</v>
      </c>
      <c r="F20" s="40"/>
      <c r="G20" s="27">
        <f t="shared" si="1"/>
        <v>3.5851788847251314E-05</v>
      </c>
    </row>
    <row r="21" spans="1:7" ht="15">
      <c r="A21" s="19">
        <f t="shared" si="0"/>
        <v>44453</v>
      </c>
      <c r="B21" s="38"/>
      <c r="C21" s="39">
        <v>0.10157272219059367</v>
      </c>
      <c r="D21" s="40"/>
      <c r="E21" s="42">
        <v>2.836224062663452E-06</v>
      </c>
      <c r="F21" s="40"/>
      <c r="G21" s="27">
        <f t="shared" si="1"/>
        <v>3.868801290991477E-05</v>
      </c>
    </row>
    <row r="22" spans="1:7" ht="15">
      <c r="A22" s="19">
        <f t="shared" si="0"/>
        <v>44454</v>
      </c>
      <c r="B22" s="38"/>
      <c r="C22" s="39">
        <v>0.7792453261548262</v>
      </c>
      <c r="D22" s="40"/>
      <c r="E22" s="42">
        <v>2.148315985142226E-05</v>
      </c>
      <c r="F22" s="40"/>
      <c r="G22" s="27">
        <f t="shared" si="1"/>
        <v>6.017117276133703E-05</v>
      </c>
    </row>
    <row r="23" spans="1:7" ht="15">
      <c r="A23" s="19">
        <f t="shared" si="0"/>
        <v>44455</v>
      </c>
      <c r="B23" s="38"/>
      <c r="C23" s="39">
        <v>0.1037059891540195</v>
      </c>
      <c r="D23" s="40"/>
      <c r="E23" s="42">
        <v>2.8750684406220403E-06</v>
      </c>
      <c r="F23" s="40"/>
      <c r="G23" s="27">
        <f t="shared" si="1"/>
        <v>6.304624120195907E-05</v>
      </c>
    </row>
    <row r="24" spans="1:7" ht="15">
      <c r="A24" s="19">
        <f t="shared" si="0"/>
        <v>44456</v>
      </c>
      <c r="B24" s="38"/>
      <c r="C24" s="39">
        <v>0.1032238196945986</v>
      </c>
      <c r="D24" s="40"/>
      <c r="E24" s="42">
        <v>2.843421962977745E-06</v>
      </c>
      <c r="F24" s="40"/>
      <c r="G24" s="27">
        <f t="shared" si="1"/>
        <v>6.588966316493682E-05</v>
      </c>
    </row>
    <row r="25" spans="1:7" ht="15">
      <c r="A25" s="19">
        <f t="shared" si="0"/>
        <v>44457</v>
      </c>
      <c r="B25" s="38"/>
      <c r="C25" s="39">
        <v>0.10322374544033297</v>
      </c>
      <c r="D25" s="40"/>
      <c r="E25" s="42">
        <v>2.843421962977745E-06</v>
      </c>
      <c r="F25" s="40"/>
      <c r="G25" s="27">
        <f t="shared" si="1"/>
        <v>6.873308512791456E-05</v>
      </c>
    </row>
    <row r="26" spans="1:7" ht="15">
      <c r="A26" s="19">
        <f t="shared" si="0"/>
        <v>44458</v>
      </c>
      <c r="B26" s="38"/>
      <c r="C26" s="39">
        <v>0.10322367118617416</v>
      </c>
      <c r="D26" s="40"/>
      <c r="E26" s="42">
        <v>2.843421962977745E-06</v>
      </c>
      <c r="F26" s="40"/>
      <c r="G26" s="27">
        <f t="shared" si="1"/>
        <v>7.15765070908923E-05</v>
      </c>
    </row>
    <row r="27" spans="1:7" ht="15">
      <c r="A27" s="19">
        <f t="shared" si="0"/>
        <v>44459</v>
      </c>
      <c r="B27" s="38"/>
      <c r="C27" s="39">
        <v>0.10426551662767176</v>
      </c>
      <c r="D27" s="40"/>
      <c r="E27" s="42">
        <v>2.8560882238534105E-06</v>
      </c>
      <c r="F27" s="40"/>
      <c r="G27" s="27">
        <f t="shared" si="1"/>
        <v>7.443259531474571E-05</v>
      </c>
    </row>
    <row r="28" spans="1:7" ht="15">
      <c r="A28" s="19">
        <f t="shared" si="0"/>
        <v>44460</v>
      </c>
      <c r="B28" s="38"/>
      <c r="C28" s="39">
        <v>0.10708351346698412</v>
      </c>
      <c r="D28" s="40"/>
      <c r="E28" s="42">
        <v>2.933286998768906E-06</v>
      </c>
      <c r="F28" s="40"/>
      <c r="G28" s="27">
        <f t="shared" si="1"/>
        <v>7.736588231351461E-05</v>
      </c>
    </row>
    <row r="29" spans="1:7" ht="15">
      <c r="A29" s="19">
        <f t="shared" si="0"/>
        <v>44461</v>
      </c>
      <c r="B29" s="38"/>
      <c r="C29" s="39">
        <v>0.10398191146376405</v>
      </c>
      <c r="D29" s="40"/>
      <c r="E29" s="42">
        <v>2.848330668282967E-06</v>
      </c>
      <c r="F29" s="40"/>
      <c r="G29" s="27">
        <f t="shared" si="1"/>
        <v>8.021421298179758E-05</v>
      </c>
    </row>
    <row r="30" spans="1:7" ht="15">
      <c r="A30" s="19">
        <f t="shared" si="0"/>
        <v>44462</v>
      </c>
      <c r="B30" s="38"/>
      <c r="C30" s="39">
        <v>0.10396775670290115</v>
      </c>
      <c r="D30" s="40"/>
      <c r="E30" s="42">
        <v>2.861791108528818E-06</v>
      </c>
      <c r="F30" s="40"/>
      <c r="G30" s="27">
        <f t="shared" si="1"/>
        <v>8.30760040903264E-05</v>
      </c>
    </row>
    <row r="31" spans="1:7" ht="15">
      <c r="A31" s="19">
        <f t="shared" si="0"/>
        <v>44463</v>
      </c>
      <c r="B31" s="38"/>
      <c r="C31" s="39">
        <v>0.10583812787521886</v>
      </c>
      <c r="D31" s="40"/>
      <c r="E31" s="42">
        <v>2.9132857489668213E-06</v>
      </c>
      <c r="F31" s="40"/>
      <c r="G31" s="27">
        <f t="shared" si="1"/>
        <v>8.598928983929322E-05</v>
      </c>
    </row>
    <row r="32" spans="1:7" ht="15">
      <c r="A32" s="19">
        <f t="shared" si="0"/>
        <v>44464</v>
      </c>
      <c r="B32" s="38"/>
      <c r="C32" s="39">
        <v>0.10583804807191906</v>
      </c>
      <c r="D32" s="40"/>
      <c r="E32" s="42">
        <v>2.9132857489668213E-06</v>
      </c>
      <c r="F32" s="40"/>
      <c r="G32" s="27">
        <f t="shared" si="1"/>
        <v>8.890257558826005E-05</v>
      </c>
    </row>
    <row r="33" spans="1:7" ht="15">
      <c r="A33" s="19">
        <f t="shared" si="0"/>
        <v>44465</v>
      </c>
      <c r="B33" s="38"/>
      <c r="C33" s="39">
        <v>0.10583796826873962</v>
      </c>
      <c r="D33" s="40"/>
      <c r="E33" s="42">
        <v>2.9132857489668213E-06</v>
      </c>
      <c r="F33" s="40"/>
      <c r="G33" s="27">
        <f t="shared" si="1"/>
        <v>9.181586133722687E-05</v>
      </c>
    </row>
    <row r="34" spans="1:7" ht="15">
      <c r="A34" s="19">
        <f t="shared" si="0"/>
        <v>44466</v>
      </c>
      <c r="B34" s="38"/>
      <c r="C34" s="39">
        <v>0.10549620585718966</v>
      </c>
      <c r="D34" s="40"/>
      <c r="E34" s="42">
        <v>2.8898222063605524E-06</v>
      </c>
      <c r="F34" s="40"/>
      <c r="G34" s="27">
        <f t="shared" si="1"/>
        <v>9.470568354358742E-05</v>
      </c>
    </row>
    <row r="35" spans="1:7" ht="15">
      <c r="A35" s="19">
        <f t="shared" si="0"/>
        <v>44467</v>
      </c>
      <c r="B35" s="38"/>
      <c r="C35" s="39">
        <v>0.10608863069863904</v>
      </c>
      <c r="D35" s="40"/>
      <c r="E35" s="42">
        <v>2.925055708729209E-06</v>
      </c>
      <c r="F35" s="40"/>
      <c r="G35" s="27">
        <f t="shared" si="1"/>
        <v>9.763073925231663E-05</v>
      </c>
    </row>
    <row r="36" spans="1:7" ht="15">
      <c r="A36" s="19">
        <f t="shared" si="0"/>
        <v>44468</v>
      </c>
      <c r="B36" s="38"/>
      <c r="C36" s="39">
        <v>0.10457065208566013</v>
      </c>
      <c r="D36" s="40"/>
      <c r="E36" s="42">
        <v>2.8644721770694423E-06</v>
      </c>
      <c r="F36" s="40"/>
      <c r="G36" s="27">
        <f t="shared" si="1"/>
        <v>0.00010049521142938608</v>
      </c>
    </row>
    <row r="37" spans="1:7" ht="15">
      <c r="A37" s="19">
        <f t="shared" si="0"/>
        <v>44469</v>
      </c>
      <c r="B37" s="38"/>
      <c r="C37" s="39">
        <v>0.10437672552190222</v>
      </c>
      <c r="D37" s="40"/>
      <c r="E37" s="42">
        <v>2.8592363663254378E-06</v>
      </c>
      <c r="F37" s="40"/>
      <c r="G37" s="27">
        <f t="shared" si="1"/>
        <v>0.00010335444779571151</v>
      </c>
    </row>
    <row r="38" spans="1:7" ht="15">
      <c r="A38" s="23"/>
      <c r="B38" s="34"/>
      <c r="C38" s="43"/>
      <c r="D38" s="43"/>
      <c r="E38" s="43"/>
      <c r="F38" s="34"/>
      <c r="G38" s="27"/>
    </row>
    <row r="39" spans="1:7" ht="15">
      <c r="A39" s="24" t="s">
        <v>10</v>
      </c>
      <c r="B39" s="34"/>
      <c r="C39" s="16">
        <f>AVERAGE(C8:C37)</f>
        <v>0.12530417053194182</v>
      </c>
      <c r="D39" s="34"/>
      <c r="E39" s="17"/>
      <c r="F39" s="34"/>
      <c r="G39" s="18"/>
    </row>
  </sheetData>
  <sheetProtection/>
  <mergeCells count="2">
    <mergeCell ref="A1:G1"/>
    <mergeCell ref="A2:G2"/>
  </mergeCells>
  <hyperlinks>
    <hyperlink ref="E7" r:id="rId1" display="COMBOI_STIP@state.mt.us"/>
    <hyperlink ref="F7" r:id="rId2" display="COMBOI_STIP@state.mt.us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69"/>
  <dimension ref="A1:J43"/>
  <sheetViews>
    <sheetView zoomScalePageLayoutView="0" workbookViewId="0" topLeftCell="A16">
      <selection activeCell="C40" sqref="C40"/>
    </sheetView>
  </sheetViews>
  <sheetFormatPr defaultColWidth="11.796875" defaultRowHeight="15"/>
  <cols>
    <col min="1" max="1" width="11.296875" style="0" customWidth="1"/>
    <col min="2" max="2" width="5.796875" style="0" customWidth="1"/>
    <col min="3" max="3" width="16.09765625" style="0" customWidth="1"/>
    <col min="4" max="4" width="5.796875" style="0" customWidth="1"/>
    <col min="5" max="5" width="12.3984375" style="0" bestFit="1" customWidth="1"/>
    <col min="6" max="6" width="5.69921875" style="0" customWidth="1"/>
    <col min="7" max="7" width="18.09765625" style="0" customWidth="1"/>
    <col min="8" max="8" width="12.3984375" style="0" customWidth="1"/>
    <col min="9" max="9" width="11.796875" style="0" customWidth="1"/>
    <col min="10" max="10" width="12" style="0" bestFit="1" customWidth="1"/>
  </cols>
  <sheetData>
    <row r="1" spans="1:7" s="25" customFormat="1" ht="15.75">
      <c r="A1" s="72" t="s">
        <v>0</v>
      </c>
      <c r="B1" s="72"/>
      <c r="C1" s="72"/>
      <c r="D1" s="72"/>
      <c r="E1" s="72"/>
      <c r="F1" s="72"/>
      <c r="G1" s="72"/>
    </row>
    <row r="2" spans="1:7" s="25" customFormat="1" ht="15.75">
      <c r="A2" s="72" t="s">
        <v>1</v>
      </c>
      <c r="B2" s="72"/>
      <c r="C2" s="72"/>
      <c r="D2" s="72"/>
      <c r="E2" s="72"/>
      <c r="F2" s="72"/>
      <c r="G2" s="72"/>
    </row>
    <row r="3" spans="1:7" ht="15">
      <c r="A3" s="2"/>
      <c r="B3" s="2"/>
      <c r="C3" s="3"/>
      <c r="D3" s="2"/>
      <c r="E3" s="4" t="s">
        <v>6</v>
      </c>
      <c r="F3" s="2"/>
      <c r="G3" s="5"/>
    </row>
    <row r="4" spans="1:7" ht="15">
      <c r="A4" s="2"/>
      <c r="B4" s="2"/>
      <c r="C4" s="3"/>
      <c r="D4" s="2"/>
      <c r="E4" s="4"/>
      <c r="F4" s="2"/>
      <c r="G4" s="5"/>
    </row>
    <row r="5" spans="1:7" ht="15.75">
      <c r="A5" s="2"/>
      <c r="B5" s="6"/>
      <c r="C5" s="7" t="s">
        <v>3</v>
      </c>
      <c r="D5" s="8"/>
      <c r="E5" s="9" t="s">
        <v>8</v>
      </c>
      <c r="F5" s="8"/>
      <c r="G5" s="10" t="s">
        <v>4</v>
      </c>
    </row>
    <row r="6" spans="1:7" ht="15.75">
      <c r="A6" s="11" t="s">
        <v>2</v>
      </c>
      <c r="B6" s="12"/>
      <c r="C6" s="13" t="s">
        <v>9</v>
      </c>
      <c r="D6" s="12"/>
      <c r="E6" s="14" t="s">
        <v>5</v>
      </c>
      <c r="F6" s="12"/>
      <c r="G6" s="15" t="s">
        <v>7</v>
      </c>
    </row>
    <row r="7" spans="1:7" ht="15">
      <c r="A7" s="6"/>
      <c r="B7" s="6"/>
      <c r="C7" s="16"/>
      <c r="D7" s="6"/>
      <c r="E7" s="17" t="s">
        <v>6</v>
      </c>
      <c r="F7" s="6"/>
      <c r="G7" s="18"/>
    </row>
    <row r="8" spans="1:10" ht="15">
      <c r="A8" s="19">
        <v>44409</v>
      </c>
      <c r="B8" s="20"/>
      <c r="C8" s="21">
        <v>0.10121525310735455</v>
      </c>
      <c r="D8" s="26"/>
      <c r="E8" s="32">
        <v>2.7727659655957327E-06</v>
      </c>
      <c r="F8" s="26"/>
      <c r="G8" s="27">
        <f>+E8</f>
        <v>2.7727659655957327E-06</v>
      </c>
      <c r="H8" s="31"/>
      <c r="J8" s="31"/>
    </row>
    <row r="9" spans="1:10" ht="15">
      <c r="A9" s="19">
        <f>A8+1</f>
        <v>44410</v>
      </c>
      <c r="B9" s="20"/>
      <c r="C9" s="21">
        <v>0.1027580011434137</v>
      </c>
      <c r="D9" s="26"/>
      <c r="E9" s="32">
        <v>2.8148074089320178E-06</v>
      </c>
      <c r="F9" s="26"/>
      <c r="G9" s="27">
        <f>G8+E9</f>
        <v>5.5875733745277505E-06</v>
      </c>
      <c r="H9" s="31"/>
      <c r="J9" s="31"/>
    </row>
    <row r="10" spans="1:10" ht="15">
      <c r="A10" s="19">
        <f aca="true" t="shared" si="0" ref="A10:A38">A9+1</f>
        <v>44411</v>
      </c>
      <c r="B10" s="20"/>
      <c r="C10" s="21">
        <v>0.10489706771375157</v>
      </c>
      <c r="D10" s="26"/>
      <c r="E10" s="32">
        <v>2.873415513437201E-06</v>
      </c>
      <c r="F10" s="26"/>
      <c r="G10" s="27">
        <f aca="true" t="shared" si="1" ref="G10:G38">G9+E10</f>
        <v>8.460988887964952E-06</v>
      </c>
      <c r="H10" s="31"/>
      <c r="J10" s="31"/>
    </row>
    <row r="11" spans="1:10" ht="15">
      <c r="A11" s="19">
        <f t="shared" si="0"/>
        <v>44412</v>
      </c>
      <c r="B11" s="20"/>
      <c r="C11" s="21">
        <v>0.10127564743282229</v>
      </c>
      <c r="D11" s="26"/>
      <c r="E11" s="32">
        <v>2.77423399398943E-06</v>
      </c>
      <c r="F11" s="26"/>
      <c r="G11" s="27">
        <f t="shared" si="1"/>
        <v>1.1235222881954382E-05</v>
      </c>
      <c r="H11" s="31"/>
      <c r="J11" s="31"/>
    </row>
    <row r="12" spans="1:10" ht="15">
      <c r="A12" s="19">
        <f t="shared" si="0"/>
        <v>44413</v>
      </c>
      <c r="B12" s="20"/>
      <c r="C12" s="21">
        <v>0.1014776891763481</v>
      </c>
      <c r="D12" s="26"/>
      <c r="E12" s="32">
        <v>2.7797709744296587E-06</v>
      </c>
      <c r="F12" s="26"/>
      <c r="G12" s="27">
        <f t="shared" si="1"/>
        <v>1.401499385638404E-05</v>
      </c>
      <c r="H12" s="31"/>
      <c r="J12" s="31"/>
    </row>
    <row r="13" spans="1:10" ht="15">
      <c r="A13" s="19">
        <f t="shared" si="0"/>
        <v>44414</v>
      </c>
      <c r="B13" s="20"/>
      <c r="C13" s="21">
        <v>0.09928399326806689</v>
      </c>
      <c r="D13" s="26"/>
      <c r="E13" s="32">
        <v>2.7196820971208667E-06</v>
      </c>
      <c r="F13" s="26"/>
      <c r="G13" s="27">
        <f t="shared" si="1"/>
        <v>1.6734675953504907E-05</v>
      </c>
      <c r="H13" s="31"/>
      <c r="J13" s="31"/>
    </row>
    <row r="14" spans="1:10" ht="15">
      <c r="A14" s="19">
        <f t="shared" si="0"/>
        <v>44415</v>
      </c>
      <c r="B14" s="20"/>
      <c r="C14" s="21">
        <v>0.09928391537985506</v>
      </c>
      <c r="D14" s="26"/>
      <c r="E14" s="32">
        <v>2.7196820971208667E-06</v>
      </c>
      <c r="F14" s="26"/>
      <c r="G14" s="27">
        <f t="shared" si="1"/>
        <v>1.9454358050625773E-05</v>
      </c>
      <c r="H14" s="31"/>
      <c r="J14" s="31"/>
    </row>
    <row r="15" spans="1:10" ht="15">
      <c r="A15" s="19">
        <f t="shared" si="0"/>
        <v>44416</v>
      </c>
      <c r="B15" s="20"/>
      <c r="C15" s="21">
        <v>0.09928383749176546</v>
      </c>
      <c r="D15" s="26"/>
      <c r="E15" s="32">
        <v>2.7196820971208667E-06</v>
      </c>
      <c r="F15" s="26"/>
      <c r="G15" s="27">
        <f t="shared" si="1"/>
        <v>2.217404014774664E-05</v>
      </c>
      <c r="H15" s="31"/>
      <c r="J15" s="31"/>
    </row>
    <row r="16" spans="1:10" ht="15">
      <c r="A16" s="19">
        <f t="shared" si="0"/>
        <v>44417</v>
      </c>
      <c r="B16" s="20"/>
      <c r="C16" s="21">
        <v>0.09932379807017983</v>
      </c>
      <c r="D16" s="26"/>
      <c r="E16" s="32">
        <v>2.7561865139711653E-06</v>
      </c>
      <c r="F16" s="26"/>
      <c r="G16" s="27">
        <f t="shared" si="1"/>
        <v>2.4930226661717803E-05</v>
      </c>
      <c r="H16" s="31"/>
      <c r="J16" s="31"/>
    </row>
    <row r="17" spans="1:10" ht="15">
      <c r="A17" s="19">
        <f t="shared" si="0"/>
        <v>44418</v>
      </c>
      <c r="B17" s="20"/>
      <c r="C17" s="21">
        <v>0.10296935775648366</v>
      </c>
      <c r="D17" s="26"/>
      <c r="E17" s="32">
        <v>2.865999727228812E-06</v>
      </c>
      <c r="F17" s="26"/>
      <c r="G17" s="27">
        <f t="shared" si="1"/>
        <v>2.7796226388946614E-05</v>
      </c>
      <c r="H17" s="31"/>
      <c r="J17" s="31"/>
    </row>
    <row r="18" spans="1:10" ht="15">
      <c r="A18" s="19">
        <f t="shared" si="0"/>
        <v>44419</v>
      </c>
      <c r="B18" s="20"/>
      <c r="C18" s="21">
        <v>0.10321999020204034</v>
      </c>
      <c r="D18" s="26"/>
      <c r="E18" s="32">
        <v>2.8343989637838655E-06</v>
      </c>
      <c r="F18" s="26"/>
      <c r="G18" s="27">
        <f t="shared" si="1"/>
        <v>3.063062535273048E-05</v>
      </c>
      <c r="H18" s="31"/>
      <c r="J18" s="31"/>
    </row>
    <row r="19" spans="1:10" ht="15">
      <c r="A19" s="19">
        <f t="shared" si="0"/>
        <v>44420</v>
      </c>
      <c r="B19" s="20"/>
      <c r="C19" s="21">
        <v>0.10234524861552785</v>
      </c>
      <c r="D19" s="26"/>
      <c r="E19" s="32">
        <v>2.8103810491793516E-06</v>
      </c>
      <c r="F19" s="26"/>
      <c r="G19" s="27">
        <f t="shared" si="1"/>
        <v>3.344100640190983E-05</v>
      </c>
      <c r="H19" s="31"/>
      <c r="J19" s="31"/>
    </row>
    <row r="20" spans="1:10" ht="15">
      <c r="A20" s="19">
        <f t="shared" si="0"/>
        <v>44421</v>
      </c>
      <c r="B20" s="20"/>
      <c r="C20" s="21">
        <v>0.10179138773085043</v>
      </c>
      <c r="D20" s="26"/>
      <c r="E20" s="22">
        <v>2.795182980470279E-06</v>
      </c>
      <c r="F20" s="26"/>
      <c r="G20" s="27">
        <f t="shared" si="1"/>
        <v>3.623618938238011E-05</v>
      </c>
      <c r="H20" s="31"/>
      <c r="J20" s="31"/>
    </row>
    <row r="21" spans="1:10" ht="15">
      <c r="A21" s="19">
        <f t="shared" si="0"/>
        <v>44422</v>
      </c>
      <c r="B21" s="20"/>
      <c r="C21" s="21">
        <v>0.1017913080475473</v>
      </c>
      <c r="D21" s="26"/>
      <c r="E21" s="22">
        <v>2.795182980470279E-06</v>
      </c>
      <c r="F21" s="26"/>
      <c r="G21" s="27">
        <f t="shared" si="1"/>
        <v>3.9031372362850385E-05</v>
      </c>
      <c r="H21" s="31"/>
      <c r="J21" s="31"/>
    </row>
    <row r="22" spans="1:10" ht="15">
      <c r="A22" s="19">
        <f t="shared" si="0"/>
        <v>44423</v>
      </c>
      <c r="B22" s="20"/>
      <c r="C22" s="21">
        <v>0.10179128730614963</v>
      </c>
      <c r="D22" s="26"/>
      <c r="E22" s="22">
        <v>2.7951845990046605E-06</v>
      </c>
      <c r="F22" s="26"/>
      <c r="G22" s="27">
        <f t="shared" si="1"/>
        <v>4.182655696185504E-05</v>
      </c>
      <c r="H22" s="31"/>
      <c r="J22" s="31"/>
    </row>
    <row r="23" spans="1:10" ht="15">
      <c r="A23" s="19">
        <f t="shared" si="0"/>
        <v>44424</v>
      </c>
      <c r="B23" s="20"/>
      <c r="C23" s="21">
        <v>0.10227478480152774</v>
      </c>
      <c r="D23" s="26"/>
      <c r="E23" s="22">
        <v>2.8084348016635813E-06</v>
      </c>
      <c r="F23" s="26"/>
      <c r="G23" s="27">
        <f t="shared" si="1"/>
        <v>4.463499176351863E-05</v>
      </c>
      <c r="H23" s="31"/>
      <c r="J23" s="31"/>
    </row>
    <row r="24" spans="1:10" ht="15">
      <c r="A24" s="19">
        <f t="shared" si="0"/>
        <v>44425</v>
      </c>
      <c r="B24" s="20"/>
      <c r="C24" s="21">
        <v>0.10443050268453326</v>
      </c>
      <c r="D24" s="26"/>
      <c r="E24" s="22">
        <v>2.867603159987799E-06</v>
      </c>
      <c r="F24" s="26"/>
      <c r="G24" s="27">
        <f t="shared" si="1"/>
        <v>4.750259492350643E-05</v>
      </c>
      <c r="H24" s="31"/>
      <c r="J24" s="31"/>
    </row>
    <row r="25" spans="1:10" ht="15">
      <c r="A25" s="19">
        <f t="shared" si="0"/>
        <v>44426</v>
      </c>
      <c r="B25" s="20"/>
      <c r="C25" s="21">
        <v>0.1008293815212482</v>
      </c>
      <c r="D25" s="26"/>
      <c r="E25" s="22">
        <v>2.7861393291541267E-06</v>
      </c>
      <c r="F25" s="26"/>
      <c r="G25" s="27">
        <f t="shared" si="1"/>
        <v>5.0288734252660555E-05</v>
      </c>
      <c r="H25" s="31"/>
      <c r="J25" s="31"/>
    </row>
    <row r="26" spans="1:10" ht="15">
      <c r="A26" s="19">
        <f t="shared" si="0"/>
        <v>44427</v>
      </c>
      <c r="B26" s="20"/>
      <c r="C26" s="21">
        <v>0.10108091576065277</v>
      </c>
      <c r="D26" s="26"/>
      <c r="E26" s="22">
        <v>2.786542771338565E-06</v>
      </c>
      <c r="F26" s="26"/>
      <c r="G26" s="27">
        <f t="shared" si="1"/>
        <v>5.307527702399912E-05</v>
      </c>
      <c r="H26" s="31"/>
      <c r="J26" s="31"/>
    </row>
    <row r="27" spans="1:10" ht="15">
      <c r="A27" s="19">
        <f t="shared" si="0"/>
        <v>44428</v>
      </c>
      <c r="B27" s="20"/>
      <c r="C27" s="21">
        <v>0.10099326045572637</v>
      </c>
      <c r="D27" s="26"/>
      <c r="E27" s="22">
        <v>2.7665796058902925E-06</v>
      </c>
      <c r="F27" s="26"/>
      <c r="G27" s="27">
        <f t="shared" si="1"/>
        <v>5.5841856629889415E-05</v>
      </c>
      <c r="H27" s="31"/>
      <c r="J27" s="31"/>
    </row>
    <row r="28" spans="1:10" ht="15">
      <c r="A28" s="19">
        <f t="shared" si="0"/>
        <v>44429</v>
      </c>
      <c r="B28" s="20"/>
      <c r="C28" s="21">
        <v>0.10099318931711429</v>
      </c>
      <c r="D28" s="26"/>
      <c r="E28" s="22">
        <v>2.7665796058902925E-06</v>
      </c>
      <c r="F28" s="26"/>
      <c r="G28" s="27">
        <f t="shared" si="1"/>
        <v>5.860843623577971E-05</v>
      </c>
      <c r="H28" s="31"/>
      <c r="J28" s="31"/>
    </row>
    <row r="29" spans="1:10" ht="15">
      <c r="A29" s="19">
        <f t="shared" si="0"/>
        <v>44430</v>
      </c>
      <c r="B29" s="20"/>
      <c r="C29" s="21">
        <v>0.10099311817860243</v>
      </c>
      <c r="D29" s="26"/>
      <c r="E29" s="22">
        <v>2.7665796058902925E-06</v>
      </c>
      <c r="F29" s="26"/>
      <c r="G29" s="27">
        <f t="shared" si="1"/>
        <v>6.137501584167E-05</v>
      </c>
      <c r="H29" s="31"/>
      <c r="J29" s="31"/>
    </row>
    <row r="30" spans="1:10" ht="15">
      <c r="A30" s="19">
        <f t="shared" si="0"/>
        <v>44431</v>
      </c>
      <c r="B30" s="20"/>
      <c r="C30" s="21">
        <v>0.10108121578228078</v>
      </c>
      <c r="D30" s="26"/>
      <c r="E30" s="22">
        <v>2.7689948922989075E-06</v>
      </c>
      <c r="F30" s="26"/>
      <c r="G30" s="27">
        <f t="shared" si="1"/>
        <v>6.414401073396892E-05</v>
      </c>
      <c r="H30" s="31"/>
      <c r="J30" s="31"/>
    </row>
    <row r="31" spans="1:10" ht="15">
      <c r="A31" s="19">
        <f t="shared" si="0"/>
        <v>44432</v>
      </c>
      <c r="B31" s="20"/>
      <c r="C31" s="21">
        <v>0.10327827262152948</v>
      </c>
      <c r="D31" s="26"/>
      <c r="E31" s="22">
        <v>2.8471497385871082E-06</v>
      </c>
      <c r="F31" s="26"/>
      <c r="G31" s="27">
        <f t="shared" si="1"/>
        <v>6.699116047255603E-05</v>
      </c>
      <c r="H31" s="31"/>
      <c r="J31" s="31"/>
    </row>
    <row r="32" spans="1:10" ht="15">
      <c r="A32" s="19">
        <f t="shared" si="0"/>
        <v>44433</v>
      </c>
      <c r="B32" s="20"/>
      <c r="C32" s="21">
        <v>0.09181194508860283</v>
      </c>
      <c r="D32" s="26"/>
      <c r="E32" s="22">
        <v>2.5470664304386798E-06</v>
      </c>
      <c r="F32" s="26"/>
      <c r="G32" s="27">
        <f t="shared" si="1"/>
        <v>6.953822690299471E-05</v>
      </c>
      <c r="H32" s="31"/>
      <c r="J32" s="31"/>
    </row>
    <row r="33" spans="1:10" ht="15">
      <c r="A33" s="19">
        <f t="shared" si="0"/>
        <v>44434</v>
      </c>
      <c r="B33" s="20"/>
      <c r="C33" s="21">
        <v>0.10233510854633313</v>
      </c>
      <c r="D33" s="26"/>
      <c r="E33" s="22">
        <v>2.8033635547846446E-06</v>
      </c>
      <c r="F33" s="26"/>
      <c r="G33" s="27">
        <f t="shared" si="1"/>
        <v>7.234159045777935E-05</v>
      </c>
      <c r="H33" s="31"/>
      <c r="J33" s="31"/>
    </row>
    <row r="34" spans="1:10" ht="15">
      <c r="A34" s="19">
        <f t="shared" si="0"/>
        <v>44435</v>
      </c>
      <c r="B34" s="20"/>
      <c r="C34" s="21">
        <v>0.10029363600418716</v>
      </c>
      <c r="D34" s="26"/>
      <c r="E34" s="22">
        <v>2.747442360727366E-06</v>
      </c>
      <c r="F34" s="26"/>
      <c r="G34" s="27">
        <f t="shared" si="1"/>
        <v>7.508903281850671E-05</v>
      </c>
      <c r="H34" s="31"/>
      <c r="J34" s="31"/>
    </row>
    <row r="35" spans="1:10" ht="15">
      <c r="A35" s="19">
        <f t="shared" si="0"/>
        <v>44436</v>
      </c>
      <c r="B35" s="20"/>
      <c r="C35" s="21">
        <v>0.10029356442558882</v>
      </c>
      <c r="D35" s="26"/>
      <c r="E35" s="22">
        <v>2.747442360727366E-06</v>
      </c>
      <c r="F35" s="26"/>
      <c r="G35" s="27">
        <f t="shared" si="1"/>
        <v>7.783647517923407E-05</v>
      </c>
      <c r="H35" s="31"/>
      <c r="J35" s="31"/>
    </row>
    <row r="36" spans="1:10" ht="15">
      <c r="A36" s="19">
        <f t="shared" si="0"/>
        <v>44437</v>
      </c>
      <c r="B36" s="20"/>
      <c r="C36" s="21">
        <v>0.10029349284709267</v>
      </c>
      <c r="D36" s="26"/>
      <c r="E36" s="22">
        <v>2.747442360727366E-06</v>
      </c>
      <c r="F36" s="26"/>
      <c r="G36" s="27">
        <f t="shared" si="1"/>
        <v>8.058391753996143E-05</v>
      </c>
      <c r="H36" s="31"/>
      <c r="J36" s="31"/>
    </row>
    <row r="37" spans="1:10" ht="15">
      <c r="A37" s="19">
        <f t="shared" si="0"/>
        <v>44438</v>
      </c>
      <c r="B37" s="20"/>
      <c r="C37" s="21">
        <v>0.10084843922990795</v>
      </c>
      <c r="D37" s="26"/>
      <c r="E37" s="22">
        <v>2.762647191565244E-06</v>
      </c>
      <c r="F37" s="26"/>
      <c r="G37" s="27">
        <f t="shared" si="1"/>
        <v>8.334656473152668E-05</v>
      </c>
      <c r="H37" s="31"/>
      <c r="J37" s="31"/>
    </row>
    <row r="38" spans="1:10" ht="15">
      <c r="A38" s="19">
        <f t="shared" si="0"/>
        <v>44439</v>
      </c>
      <c r="B38" s="20"/>
      <c r="C38" s="21">
        <v>0.10257191018039825</v>
      </c>
      <c r="D38" s="26"/>
      <c r="E38" s="22">
        <v>2.8305302319586235E-06</v>
      </c>
      <c r="F38" s="26"/>
      <c r="G38" s="27">
        <f t="shared" si="1"/>
        <v>8.61770949634853E-05</v>
      </c>
      <c r="H38" s="31"/>
      <c r="J38" s="31"/>
    </row>
    <row r="39" spans="1:7" ht="15">
      <c r="A39" s="23"/>
      <c r="B39" s="6"/>
      <c r="F39" s="6"/>
      <c r="G39" s="27"/>
    </row>
    <row r="40" spans="1:7" ht="15">
      <c r="A40" s="24" t="s">
        <v>10</v>
      </c>
      <c r="B40" s="6"/>
      <c r="C40" s="16">
        <f>AVERAGE(C8:C38)</f>
        <v>0.10119711354475751</v>
      </c>
      <c r="D40" s="6"/>
      <c r="E40" s="17"/>
      <c r="F40" s="6"/>
      <c r="G40" s="18"/>
    </row>
    <row r="41" spans="1:7" ht="15">
      <c r="A41" s="26"/>
      <c r="B41" s="26"/>
      <c r="C41" s="29"/>
      <c r="D41" s="26"/>
      <c r="E41" s="30"/>
      <c r="F41" s="25"/>
      <c r="G41" s="28"/>
    </row>
    <row r="42" spans="1:5" ht="15">
      <c r="A42" s="1"/>
      <c r="B42" s="1"/>
      <c r="C42" s="1"/>
      <c r="D42" s="1"/>
      <c r="E42" s="1"/>
    </row>
    <row r="43" ht="15">
      <c r="H43" s="27"/>
    </row>
  </sheetData>
  <sheetProtection/>
  <mergeCells count="2">
    <mergeCell ref="A1:G1"/>
    <mergeCell ref="A2:G2"/>
  </mergeCells>
  <hyperlinks>
    <hyperlink ref="E7" r:id="rId1" display="COMBOI_STIP@state.mt.us"/>
    <hyperlink ref="F7" r:id="rId2" display="COMBOI_STIP@state.mt.us"/>
  </hyperlinks>
  <printOptions/>
  <pageMargins left="0.7" right="0.7" top="0.75" bottom="0.75" header="0.3" footer="0.3"/>
  <pageSetup horizontalDpi="600" verticalDpi="600" orientation="portrait" scale="81" r:id="rId3"/>
  <headerFooter>
    <oddFooter>&amp;L&amp;Z&amp;F&amp;A&amp;R&amp;T&amp;D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68"/>
  <dimension ref="A1:J43"/>
  <sheetViews>
    <sheetView zoomScalePageLayoutView="0" workbookViewId="0" topLeftCell="A31">
      <selection activeCell="C40" sqref="C40"/>
    </sheetView>
  </sheetViews>
  <sheetFormatPr defaultColWidth="11.796875" defaultRowHeight="15"/>
  <cols>
    <col min="1" max="1" width="11.296875" style="0" customWidth="1"/>
    <col min="2" max="2" width="5.796875" style="0" customWidth="1"/>
    <col min="3" max="3" width="16.09765625" style="0" customWidth="1"/>
    <col min="4" max="4" width="5.796875" style="0" customWidth="1"/>
    <col min="5" max="5" width="12.3984375" style="0" bestFit="1" customWidth="1"/>
    <col min="6" max="6" width="5.69921875" style="0" customWidth="1"/>
    <col min="7" max="7" width="18.09765625" style="0" customWidth="1"/>
    <col min="8" max="8" width="12.3984375" style="0" customWidth="1"/>
    <col min="9" max="9" width="11.796875" style="0" customWidth="1"/>
    <col min="10" max="10" width="12" style="0" bestFit="1" customWidth="1"/>
  </cols>
  <sheetData>
    <row r="1" spans="1:7" s="25" customFormat="1" ht="15.75">
      <c r="A1" s="72" t="s">
        <v>0</v>
      </c>
      <c r="B1" s="72"/>
      <c r="C1" s="72"/>
      <c r="D1" s="72"/>
      <c r="E1" s="72"/>
      <c r="F1" s="72"/>
      <c r="G1" s="72"/>
    </row>
    <row r="2" spans="1:7" s="25" customFormat="1" ht="15.75">
      <c r="A2" s="72" t="s">
        <v>1</v>
      </c>
      <c r="B2" s="72"/>
      <c r="C2" s="72"/>
      <c r="D2" s="72"/>
      <c r="E2" s="72"/>
      <c r="F2" s="72"/>
      <c r="G2" s="72"/>
    </row>
    <row r="3" spans="1:7" ht="15">
      <c r="A3" s="2"/>
      <c r="B3" s="2"/>
      <c r="C3" s="3"/>
      <c r="D3" s="2"/>
      <c r="E3" s="4" t="s">
        <v>6</v>
      </c>
      <c r="F3" s="2"/>
      <c r="G3" s="5"/>
    </row>
    <row r="4" spans="1:7" ht="15">
      <c r="A4" s="2"/>
      <c r="B4" s="2"/>
      <c r="C4" s="3"/>
      <c r="D4" s="2"/>
      <c r="E4" s="4"/>
      <c r="F4" s="2"/>
      <c r="G4" s="5"/>
    </row>
    <row r="5" spans="1:7" ht="15.75">
      <c r="A5" s="2"/>
      <c r="B5" s="6"/>
      <c r="C5" s="7" t="s">
        <v>3</v>
      </c>
      <c r="D5" s="8"/>
      <c r="E5" s="9" t="s">
        <v>8</v>
      </c>
      <c r="F5" s="8"/>
      <c r="G5" s="10" t="s">
        <v>4</v>
      </c>
    </row>
    <row r="6" spans="1:7" ht="15.75">
      <c r="A6" s="11" t="s">
        <v>2</v>
      </c>
      <c r="B6" s="12"/>
      <c r="C6" s="13" t="s">
        <v>9</v>
      </c>
      <c r="D6" s="12"/>
      <c r="E6" s="14" t="s">
        <v>5</v>
      </c>
      <c r="F6" s="12"/>
      <c r="G6" s="15" t="s">
        <v>7</v>
      </c>
    </row>
    <row r="7" spans="1:7" ht="15">
      <c r="A7" s="6"/>
      <c r="B7" s="6"/>
      <c r="C7" s="16"/>
      <c r="D7" s="6"/>
      <c r="E7" s="17" t="s">
        <v>6</v>
      </c>
      <c r="F7" s="6"/>
      <c r="G7" s="18"/>
    </row>
    <row r="8" spans="1:10" ht="15">
      <c r="A8" s="19">
        <v>44378</v>
      </c>
      <c r="B8" s="20"/>
      <c r="C8" s="21">
        <v>0.09843920343123545</v>
      </c>
      <c r="D8" s="26"/>
      <c r="E8" s="32">
        <v>2.69656690938844E-06</v>
      </c>
      <c r="F8" s="26"/>
      <c r="G8" s="27">
        <f>+E8</f>
        <v>2.69656690938844E-06</v>
      </c>
      <c r="H8" s="31"/>
      <c r="J8" s="31"/>
    </row>
    <row r="9" spans="1:10" ht="15">
      <c r="A9" s="19">
        <f>A8+1</f>
        <v>44379</v>
      </c>
      <c r="B9" s="20"/>
      <c r="C9" s="21">
        <v>0.09876731431615873</v>
      </c>
      <c r="D9" s="26"/>
      <c r="E9" s="32">
        <v>2.7199926292570606E-06</v>
      </c>
      <c r="F9" s="26"/>
      <c r="G9" s="27">
        <f>G8+E9</f>
        <v>5.4165595386455004E-06</v>
      </c>
      <c r="H9" s="31"/>
      <c r="J9" s="31"/>
    </row>
    <row r="10" spans="1:10" ht="15">
      <c r="A10" s="19">
        <f aca="true" t="shared" si="0" ref="A10:A37">A9+1</f>
        <v>44380</v>
      </c>
      <c r="B10" s="20"/>
      <c r="C10" s="21">
        <v>0.09876723822275821</v>
      </c>
      <c r="D10" s="26"/>
      <c r="E10" s="32">
        <v>2.7199926292570606E-06</v>
      </c>
      <c r="F10" s="26"/>
      <c r="G10" s="27">
        <f aca="true" t="shared" si="1" ref="G10:G38">G9+E10</f>
        <v>8.136552167902562E-06</v>
      </c>
      <c r="H10" s="31"/>
      <c r="J10" s="31"/>
    </row>
    <row r="11" spans="1:10" ht="15">
      <c r="A11" s="19">
        <f t="shared" si="0"/>
        <v>44381</v>
      </c>
      <c r="B11" s="20"/>
      <c r="C11" s="21">
        <v>0.0987671621294749</v>
      </c>
      <c r="D11" s="26"/>
      <c r="E11" s="32">
        <v>2.7199926292570606E-06</v>
      </c>
      <c r="F11" s="26"/>
      <c r="G11" s="27">
        <f t="shared" si="1"/>
        <v>1.0856544797159622E-05</v>
      </c>
      <c r="H11" s="31"/>
      <c r="J11" s="31"/>
    </row>
    <row r="12" spans="1:10" ht="15">
      <c r="A12" s="19">
        <f t="shared" si="0"/>
        <v>44382</v>
      </c>
      <c r="B12" s="20"/>
      <c r="C12" s="21">
        <v>0.09876708603630889</v>
      </c>
      <c r="D12" s="26"/>
      <c r="E12" s="32">
        <v>2.7199926292570606E-06</v>
      </c>
      <c r="F12" s="26"/>
      <c r="G12" s="27">
        <f t="shared" si="1"/>
        <v>1.3576537426416683E-05</v>
      </c>
      <c r="H12" s="31"/>
      <c r="J12" s="31"/>
    </row>
    <row r="13" spans="1:10" ht="15">
      <c r="A13" s="19">
        <f t="shared" si="0"/>
        <v>44383</v>
      </c>
      <c r="B13" s="20"/>
      <c r="C13" s="21">
        <v>0.10076522769456799</v>
      </c>
      <c r="D13" s="26"/>
      <c r="E13" s="32">
        <v>2.775004284615997E-06</v>
      </c>
      <c r="F13" s="26"/>
      <c r="G13" s="27">
        <f t="shared" si="1"/>
        <v>1.635154171103268E-05</v>
      </c>
      <c r="H13" s="31"/>
      <c r="J13" s="31"/>
    </row>
    <row r="14" spans="1:10" ht="15">
      <c r="A14" s="19">
        <f t="shared" si="0"/>
        <v>44384</v>
      </c>
      <c r="B14" s="20"/>
      <c r="C14" s="21">
        <v>0.1048499294661459</v>
      </c>
      <c r="D14" s="26"/>
      <c r="E14" s="32">
        <v>2.8982866758279195E-06</v>
      </c>
      <c r="F14" s="26"/>
      <c r="G14" s="27">
        <f t="shared" si="1"/>
        <v>1.9249828386860598E-05</v>
      </c>
      <c r="H14" s="31"/>
      <c r="J14" s="31"/>
    </row>
    <row r="15" spans="1:10" ht="15">
      <c r="A15" s="19">
        <f t="shared" si="0"/>
        <v>44385</v>
      </c>
      <c r="B15" s="20"/>
      <c r="C15" s="21">
        <v>0.10000068106544607</v>
      </c>
      <c r="D15" s="26"/>
      <c r="E15" s="32">
        <v>2.7393732455566893E-06</v>
      </c>
      <c r="F15" s="26"/>
      <c r="G15" s="27">
        <f t="shared" si="1"/>
        <v>2.1989201632417288E-05</v>
      </c>
      <c r="H15" s="31"/>
      <c r="J15" s="31"/>
    </row>
    <row r="16" spans="1:10" ht="15">
      <c r="A16" s="19">
        <f t="shared" si="0"/>
        <v>44386</v>
      </c>
      <c r="B16" s="20"/>
      <c r="C16" s="21">
        <v>0.09777357561653463</v>
      </c>
      <c r="D16" s="26"/>
      <c r="E16" s="32">
        <v>2.678372909530953E-06</v>
      </c>
      <c r="F16" s="26"/>
      <c r="G16" s="27">
        <f t="shared" si="1"/>
        <v>2.466757454194824E-05</v>
      </c>
      <c r="H16" s="31"/>
      <c r="J16" s="31"/>
    </row>
    <row r="17" spans="1:10" ht="15">
      <c r="A17" s="19">
        <f t="shared" si="0"/>
        <v>44387</v>
      </c>
      <c r="B17" s="20"/>
      <c r="C17" s="21">
        <v>0.09777349968309369</v>
      </c>
      <c r="D17" s="26"/>
      <c r="E17" s="32">
        <v>2.678372909530953E-06</v>
      </c>
      <c r="F17" s="26"/>
      <c r="G17" s="27">
        <f t="shared" si="1"/>
        <v>2.7345947451479193E-05</v>
      </c>
      <c r="H17" s="31"/>
      <c r="J17" s="31"/>
    </row>
    <row r="18" spans="1:10" ht="15">
      <c r="A18" s="19">
        <f t="shared" si="0"/>
        <v>44388</v>
      </c>
      <c r="B18" s="20"/>
      <c r="C18" s="21">
        <v>0.09777336596086697</v>
      </c>
      <c r="D18" s="26"/>
      <c r="E18" s="32">
        <v>2.6783713264765505E-06</v>
      </c>
      <c r="F18" s="26"/>
      <c r="G18" s="27">
        <f t="shared" si="1"/>
        <v>3.0024318777955743E-05</v>
      </c>
      <c r="H18" s="31"/>
      <c r="J18" s="31"/>
    </row>
    <row r="19" spans="1:10" ht="15">
      <c r="A19" s="19">
        <f t="shared" si="0"/>
        <v>44389</v>
      </c>
      <c r="B19" s="20"/>
      <c r="C19" s="21">
        <v>0.09962881102418047</v>
      </c>
      <c r="D19" s="26"/>
      <c r="E19" s="32">
        <v>2.7509155196290425E-06</v>
      </c>
      <c r="F19" s="26"/>
      <c r="G19" s="27">
        <f t="shared" si="1"/>
        <v>3.277523429758478E-05</v>
      </c>
      <c r="H19" s="31"/>
      <c r="J19" s="31"/>
    </row>
    <row r="20" spans="1:10" ht="15">
      <c r="A20" s="19">
        <f t="shared" si="0"/>
        <v>44390</v>
      </c>
      <c r="B20" s="20"/>
      <c r="C20" s="21">
        <v>0.10284617561133337</v>
      </c>
      <c r="D20" s="26"/>
      <c r="E20" s="22">
        <v>2.830774975224017E-06</v>
      </c>
      <c r="F20" s="26"/>
      <c r="G20" s="27">
        <f t="shared" si="1"/>
        <v>3.5606009272808796E-05</v>
      </c>
      <c r="H20" s="31"/>
      <c r="J20" s="31"/>
    </row>
    <row r="21" spans="1:10" ht="15">
      <c r="A21" s="19">
        <f t="shared" si="0"/>
        <v>44391</v>
      </c>
      <c r="B21" s="20"/>
      <c r="C21" s="21">
        <v>0.10019399591506373</v>
      </c>
      <c r="D21" s="26"/>
      <c r="E21" s="22">
        <v>2.7622834417823397E-06</v>
      </c>
      <c r="F21" s="26"/>
      <c r="G21" s="27">
        <f t="shared" si="1"/>
        <v>3.8368292714591134E-05</v>
      </c>
      <c r="H21" s="31"/>
      <c r="J21" s="31"/>
    </row>
    <row r="22" spans="1:10" ht="15">
      <c r="A22" s="19">
        <f t="shared" si="0"/>
        <v>44392</v>
      </c>
      <c r="B22" s="20"/>
      <c r="C22" s="21">
        <v>0.10077179134893244</v>
      </c>
      <c r="D22" s="26"/>
      <c r="E22" s="22">
        <v>2.795815508877073E-06</v>
      </c>
      <c r="F22" s="26"/>
      <c r="G22" s="27">
        <f t="shared" si="1"/>
        <v>4.1164108223468206E-05</v>
      </c>
      <c r="H22" s="31"/>
      <c r="J22" s="31"/>
    </row>
    <row r="23" spans="1:10" ht="15">
      <c r="A23" s="19">
        <f t="shared" si="0"/>
        <v>44393</v>
      </c>
      <c r="B23" s="20"/>
      <c r="C23" s="21">
        <v>0.09886675605912595</v>
      </c>
      <c r="D23" s="26"/>
      <c r="E23" s="22">
        <v>2.7256634904517145E-06</v>
      </c>
      <c r="F23" s="26"/>
      <c r="G23" s="27">
        <f t="shared" si="1"/>
        <v>4.388977171391992E-05</v>
      </c>
      <c r="H23" s="31"/>
      <c r="J23" s="31"/>
    </row>
    <row r="24" spans="1:10" ht="15">
      <c r="A24" s="19">
        <f t="shared" si="0"/>
        <v>44394</v>
      </c>
      <c r="B24" s="20"/>
      <c r="C24" s="21">
        <v>0.09886667651263839</v>
      </c>
      <c r="D24" s="26"/>
      <c r="E24" s="22">
        <v>2.7256634904517145E-06</v>
      </c>
      <c r="F24" s="26"/>
      <c r="G24" s="27">
        <f t="shared" si="1"/>
        <v>4.661543520437163E-05</v>
      </c>
      <c r="H24" s="31"/>
      <c r="J24" s="31"/>
    </row>
    <row r="25" spans="1:10" ht="15">
      <c r="A25" s="19">
        <f t="shared" si="0"/>
        <v>44395</v>
      </c>
      <c r="B25" s="20"/>
      <c r="C25" s="21">
        <v>0.09886607701611998</v>
      </c>
      <c r="D25" s="26"/>
      <c r="E25" s="22">
        <v>2.725649155891728E-06</v>
      </c>
      <c r="F25" s="26"/>
      <c r="G25" s="27">
        <f t="shared" si="1"/>
        <v>4.934108436026336E-05</v>
      </c>
      <c r="H25" s="31"/>
      <c r="J25" s="31"/>
    </row>
    <row r="26" spans="1:10" ht="15">
      <c r="A26" s="19">
        <f t="shared" si="0"/>
        <v>44396</v>
      </c>
      <c r="B26" s="20"/>
      <c r="C26" s="21">
        <v>0.10034972560178965</v>
      </c>
      <c r="D26" s="26"/>
      <c r="E26" s="22">
        <v>2.7709292134108097E-06</v>
      </c>
      <c r="F26" s="26"/>
      <c r="G26" s="27">
        <f t="shared" si="1"/>
        <v>5.2112013573674166E-05</v>
      </c>
      <c r="H26" s="31"/>
      <c r="J26" s="31"/>
    </row>
    <row r="27" spans="1:10" ht="15">
      <c r="A27" s="19">
        <f t="shared" si="0"/>
        <v>44397</v>
      </c>
      <c r="B27" s="20"/>
      <c r="C27" s="21">
        <v>0.10110787951749912</v>
      </c>
      <c r="D27" s="26"/>
      <c r="E27" s="22">
        <v>2.7698397038087943E-06</v>
      </c>
      <c r="F27" s="26"/>
      <c r="G27" s="27">
        <f t="shared" si="1"/>
        <v>5.488185327748296E-05</v>
      </c>
      <c r="H27" s="31"/>
      <c r="J27" s="31"/>
    </row>
    <row r="28" spans="1:10" ht="15">
      <c r="A28" s="19">
        <f t="shared" si="0"/>
        <v>44398</v>
      </c>
      <c r="B28" s="20"/>
      <c r="C28" s="21">
        <v>0.10103199051293646</v>
      </c>
      <c r="D28" s="26"/>
      <c r="E28" s="22">
        <v>2.785357063747314E-06</v>
      </c>
      <c r="F28" s="26"/>
      <c r="G28" s="27">
        <f t="shared" si="1"/>
        <v>5.766721034123027E-05</v>
      </c>
      <c r="H28" s="31"/>
      <c r="J28" s="31"/>
    </row>
    <row r="29" spans="1:10" ht="15">
      <c r="A29" s="19">
        <f t="shared" si="0"/>
        <v>44399</v>
      </c>
      <c r="B29" s="20"/>
      <c r="C29" s="21">
        <v>0.10192809457840812</v>
      </c>
      <c r="D29" s="26"/>
      <c r="E29" s="22">
        <v>2.7923359204184828E-06</v>
      </c>
      <c r="F29" s="26"/>
      <c r="G29" s="27">
        <f t="shared" si="1"/>
        <v>6.0459546261648754E-05</v>
      </c>
      <c r="H29" s="31"/>
      <c r="J29" s="31"/>
    </row>
    <row r="30" spans="1:10" ht="15">
      <c r="A30" s="19">
        <f t="shared" si="0"/>
        <v>44400</v>
      </c>
      <c r="B30" s="20"/>
      <c r="C30" s="21">
        <v>0.1003864840123041</v>
      </c>
      <c r="D30" s="26"/>
      <c r="E30" s="22">
        <v>2.7501051037893815E-06</v>
      </c>
      <c r="F30" s="26"/>
      <c r="G30" s="27">
        <f t="shared" si="1"/>
        <v>6.320965136543813E-05</v>
      </c>
      <c r="H30" s="31"/>
      <c r="J30" s="31"/>
    </row>
    <row r="31" spans="1:10" ht="15">
      <c r="A31" s="19">
        <f t="shared" si="0"/>
        <v>44401</v>
      </c>
      <c r="B31" s="20"/>
      <c r="C31" s="21">
        <v>0.10038639912674045</v>
      </c>
      <c r="D31" s="26"/>
      <c r="E31" s="22">
        <v>2.7501051037893815E-06</v>
      </c>
      <c r="F31" s="26"/>
      <c r="G31" s="27">
        <f t="shared" si="1"/>
        <v>6.595975646922752E-05</v>
      </c>
      <c r="H31" s="31"/>
      <c r="J31" s="31"/>
    </row>
    <row r="32" spans="1:10" ht="15">
      <c r="A32" s="19">
        <f t="shared" si="0"/>
        <v>44402</v>
      </c>
      <c r="B32" s="20"/>
      <c r="C32" s="21">
        <v>0.10038631424132038</v>
      </c>
      <c r="D32" s="26"/>
      <c r="E32" s="22">
        <v>2.7501051037893815E-06</v>
      </c>
      <c r="F32" s="26"/>
      <c r="G32" s="27">
        <f t="shared" si="1"/>
        <v>6.87098615730169E-05</v>
      </c>
      <c r="H32" s="31"/>
      <c r="J32" s="31"/>
    </row>
    <row r="33" spans="1:10" ht="15">
      <c r="A33" s="19">
        <f t="shared" si="0"/>
        <v>44403</v>
      </c>
      <c r="B33" s="20"/>
      <c r="C33" s="21">
        <v>0.1014383116067414</v>
      </c>
      <c r="D33" s="26"/>
      <c r="E33" s="22">
        <v>2.7789265738813453E-06</v>
      </c>
      <c r="F33" s="26"/>
      <c r="G33" s="27">
        <f t="shared" si="1"/>
        <v>7.148878814689825E-05</v>
      </c>
      <c r="H33" s="31"/>
      <c r="J33" s="31"/>
    </row>
    <row r="34" spans="1:10" ht="15">
      <c r="A34" s="19">
        <f t="shared" si="0"/>
        <v>44404</v>
      </c>
      <c r="B34" s="20"/>
      <c r="C34" s="21">
        <v>0.11163243329830523</v>
      </c>
      <c r="D34" s="26"/>
      <c r="E34" s="22">
        <v>3.0582276095160827E-06</v>
      </c>
      <c r="F34" s="26"/>
      <c r="G34" s="27">
        <f t="shared" si="1"/>
        <v>7.454701575641434E-05</v>
      </c>
      <c r="H34" s="31"/>
      <c r="J34" s="31"/>
    </row>
    <row r="35" spans="1:10" ht="15">
      <c r="A35" s="19">
        <f t="shared" si="0"/>
        <v>44405</v>
      </c>
      <c r="B35" s="20"/>
      <c r="C35" s="21">
        <v>0.10270907152056685</v>
      </c>
      <c r="D35" s="26"/>
      <c r="E35" s="22">
        <v>2.8137693542352194E-06</v>
      </c>
      <c r="F35" s="26"/>
      <c r="G35" s="27">
        <f t="shared" si="1"/>
        <v>7.736078511064955E-05</v>
      </c>
      <c r="H35" s="31"/>
      <c r="J35" s="31"/>
    </row>
    <row r="36" spans="1:10" ht="15">
      <c r="A36" s="19">
        <f t="shared" si="0"/>
        <v>44406</v>
      </c>
      <c r="B36" s="20"/>
      <c r="C36" s="21">
        <v>0.10405054689456943</v>
      </c>
      <c r="D36" s="26"/>
      <c r="E36" s="22">
        <v>2.8505223917618575E-06</v>
      </c>
      <c r="F36" s="26"/>
      <c r="G36" s="27">
        <f t="shared" si="1"/>
        <v>8.021130750241141E-05</v>
      </c>
      <c r="H36" s="31"/>
      <c r="J36" s="31"/>
    </row>
    <row r="37" spans="1:10" ht="15">
      <c r="A37" s="19">
        <f t="shared" si="0"/>
        <v>44407</v>
      </c>
      <c r="B37" s="20"/>
      <c r="C37" s="21">
        <v>0.10180798494262211</v>
      </c>
      <c r="D37" s="26"/>
      <c r="E37" s="22">
        <v>2.7889988642294096E-06</v>
      </c>
      <c r="F37" s="26"/>
      <c r="G37" s="27">
        <f t="shared" si="1"/>
        <v>8.300030636664082E-05</v>
      </c>
      <c r="H37" s="31"/>
      <c r="J37" s="31"/>
    </row>
    <row r="38" spans="1:10" ht="15">
      <c r="A38" s="19">
        <v>44408</v>
      </c>
      <c r="B38" s="20"/>
      <c r="C38" s="21">
        <v>0.10180754439439686</v>
      </c>
      <c r="D38" s="26"/>
      <c r="E38" s="22">
        <v>2.7889892147132055E-06</v>
      </c>
      <c r="F38" s="26"/>
      <c r="G38" s="27">
        <f t="shared" si="1"/>
        <v>8.578929558135403E-05</v>
      </c>
      <c r="H38" s="31"/>
      <c r="J38" s="31"/>
    </row>
    <row r="39" spans="1:7" ht="15">
      <c r="A39" s="23"/>
      <c r="B39" s="6"/>
      <c r="F39" s="6"/>
      <c r="G39" s="27"/>
    </row>
    <row r="40" spans="1:7" ht="15">
      <c r="A40" s="24" t="s">
        <v>10</v>
      </c>
      <c r="B40" s="6"/>
      <c r="C40" s="16">
        <f>AVERAGE(C8:C38)</f>
        <v>0.10069378539865118</v>
      </c>
      <c r="D40" s="6"/>
      <c r="E40" s="17"/>
      <c r="F40" s="6"/>
      <c r="G40" s="18"/>
    </row>
    <row r="41" spans="1:7" ht="15">
      <c r="A41" s="26"/>
      <c r="B41" s="26"/>
      <c r="C41" s="29"/>
      <c r="D41" s="26"/>
      <c r="E41" s="30"/>
      <c r="F41" s="25"/>
      <c r="G41" s="28"/>
    </row>
    <row r="42" spans="1:5" ht="15">
      <c r="A42" s="1"/>
      <c r="B42" s="1"/>
      <c r="C42" s="1"/>
      <c r="D42" s="1"/>
      <c r="E42" s="1"/>
    </row>
    <row r="43" ht="15">
      <c r="H43" s="27"/>
    </row>
  </sheetData>
  <sheetProtection/>
  <mergeCells count="2">
    <mergeCell ref="A1:G1"/>
    <mergeCell ref="A2:G2"/>
  </mergeCells>
  <hyperlinks>
    <hyperlink ref="E7" r:id="rId1" display="COMBOI_STIP@state.mt.us"/>
    <hyperlink ref="F7" r:id="rId2" display="COMBOI_STIP@state.mt.us"/>
  </hyperlinks>
  <printOptions/>
  <pageMargins left="0.7" right="0.7" top="0.75" bottom="0.75" header="0.3" footer="0.3"/>
  <pageSetup horizontalDpi="600" verticalDpi="600" orientation="portrait" scale="81" r:id="rId3"/>
  <headerFooter>
    <oddFooter>&amp;L&amp;Z&amp;F&amp;A&amp;R&amp;T&amp;D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">
      <selection activeCell="H32" sqref="H32"/>
    </sheetView>
  </sheetViews>
  <sheetFormatPr defaultColWidth="13.8984375" defaultRowHeight="15"/>
  <cols>
    <col min="1" max="1" width="13.296875" style="49" customWidth="1"/>
    <col min="2" max="2" width="2.8984375" style="49" customWidth="1"/>
    <col min="3" max="3" width="13.796875" style="49" customWidth="1"/>
    <col min="4" max="4" width="3.09765625" style="49" customWidth="1"/>
    <col min="5" max="5" width="16.19921875" style="49" bestFit="1" customWidth="1"/>
    <col min="6" max="6" width="16.69921875" style="49" customWidth="1"/>
    <col min="7" max="7" width="14.69921875" style="49" customWidth="1"/>
    <col min="8" max="8" width="13.8984375" style="49" customWidth="1"/>
    <col min="9" max="9" width="14.09765625" style="49" bestFit="1" customWidth="1"/>
    <col min="10" max="16384" width="13.89843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45261</v>
      </c>
      <c r="B6" s="38"/>
      <c r="C6" s="65">
        <v>5.403946353054358</v>
      </c>
      <c r="D6" s="66"/>
      <c r="E6" s="67">
        <v>0.00014805332474121527</v>
      </c>
      <c r="F6" s="68">
        <f>+E6</f>
        <v>0.00014805332474121527</v>
      </c>
      <c r="G6" s="50"/>
      <c r="I6" s="50"/>
    </row>
    <row r="7" spans="1:9" ht="15">
      <c r="A7" s="19">
        <v>45262</v>
      </c>
      <c r="B7" s="38"/>
      <c r="C7" s="65">
        <v>5.403932797077859</v>
      </c>
      <c r="D7" s="66"/>
      <c r="E7" s="67">
        <v>0.00014805295334459887</v>
      </c>
      <c r="F7" s="68">
        <f>IF(E7="","",F6+E7)</f>
        <v>0.0002961062780858141</v>
      </c>
      <c r="I7" s="50"/>
    </row>
    <row r="8" spans="1:9" ht="15">
      <c r="A8" s="19">
        <v>45263</v>
      </c>
      <c r="B8" s="38"/>
      <c r="C8" s="65">
        <v>5.403931142789201</v>
      </c>
      <c r="D8" s="66"/>
      <c r="E8" s="67">
        <v>0.00014805290802162195</v>
      </c>
      <c r="F8" s="68">
        <f aca="true" t="shared" si="0" ref="F8:F36">IF(E8="","",F7+E8)</f>
        <v>0.00044415918610743606</v>
      </c>
      <c r="G8" s="50"/>
      <c r="I8" s="50"/>
    </row>
    <row r="9" spans="1:9" ht="15">
      <c r="A9" s="19">
        <v>45264</v>
      </c>
      <c r="B9" s="38"/>
      <c r="C9" s="65">
        <v>5.456072776022249</v>
      </c>
      <c r="D9" s="66"/>
      <c r="E9" s="67">
        <v>0.00014948144591841778</v>
      </c>
      <c r="F9" s="68">
        <f t="shared" si="0"/>
        <v>0.0005936406320258538</v>
      </c>
      <c r="G9" s="50"/>
      <c r="I9" s="50"/>
    </row>
    <row r="10" spans="1:9" ht="15">
      <c r="A10" s="19">
        <v>45265</v>
      </c>
      <c r="B10" s="38"/>
      <c r="C10" s="65">
        <v>5.580272816388567</v>
      </c>
      <c r="D10" s="66"/>
      <c r="E10" s="67">
        <v>0.0001528841867503717</v>
      </c>
      <c r="F10" s="68">
        <f t="shared" si="0"/>
        <v>0.0007465248187762256</v>
      </c>
      <c r="G10" s="50"/>
      <c r="I10" s="50"/>
    </row>
    <row r="11" spans="1:9" ht="15">
      <c r="A11" s="19">
        <v>45266</v>
      </c>
      <c r="B11" s="38"/>
      <c r="C11" s="65">
        <v>5.440134754851735</v>
      </c>
      <c r="D11" s="66"/>
      <c r="E11" s="67">
        <v>0.00014904478780415715</v>
      </c>
      <c r="F11" s="68">
        <f t="shared" si="0"/>
        <v>0.0008955696065803827</v>
      </c>
      <c r="G11" s="50"/>
      <c r="I11" s="50"/>
    </row>
    <row r="12" spans="1:9" ht="15">
      <c r="A12" s="19">
        <v>45267</v>
      </c>
      <c r="B12" s="38"/>
      <c r="C12" s="65">
        <v>5.647406545288488</v>
      </c>
      <c r="D12" s="66"/>
      <c r="E12" s="67">
        <v>0.00015472346699420516</v>
      </c>
      <c r="F12" s="68">
        <f t="shared" si="0"/>
        <v>0.001050293073574588</v>
      </c>
      <c r="G12" s="50"/>
      <c r="I12" s="50"/>
    </row>
    <row r="13" spans="1:9" ht="15">
      <c r="A13" s="19">
        <v>45268</v>
      </c>
      <c r="B13" s="38"/>
      <c r="C13" s="65">
        <v>5.404187315801039</v>
      </c>
      <c r="D13" s="66"/>
      <c r="E13" s="67">
        <v>0.00014805992646030244</v>
      </c>
      <c r="F13" s="68">
        <f t="shared" si="0"/>
        <v>0.0011983530000348904</v>
      </c>
      <c r="G13" s="50"/>
      <c r="I13" s="50"/>
    </row>
    <row r="14" spans="1:9" ht="15">
      <c r="A14" s="19">
        <v>45269</v>
      </c>
      <c r="B14" s="38"/>
      <c r="C14" s="65">
        <v>5.404187315801039</v>
      </c>
      <c r="D14" s="66"/>
      <c r="E14" s="67">
        <v>0.00014805992646030244</v>
      </c>
      <c r="F14" s="68">
        <f t="shared" si="0"/>
        <v>0.0013464129264951928</v>
      </c>
      <c r="G14" s="50"/>
      <c r="I14" s="50"/>
    </row>
    <row r="15" spans="1:9" ht="15">
      <c r="A15" s="19">
        <v>45270</v>
      </c>
      <c r="B15" s="38"/>
      <c r="C15" s="69">
        <v>5.404187315801039</v>
      </c>
      <c r="D15" s="66"/>
      <c r="E15" s="70">
        <v>0.00014805992646030244</v>
      </c>
      <c r="F15" s="68">
        <f t="shared" si="0"/>
        <v>0.0014944728529554952</v>
      </c>
      <c r="G15" s="50"/>
      <c r="I15" s="50"/>
    </row>
    <row r="16" spans="1:9" ht="15">
      <c r="A16" s="19">
        <v>45271</v>
      </c>
      <c r="B16" s="38"/>
      <c r="C16" s="69">
        <v>5.454692554035567</v>
      </c>
      <c r="D16" s="66"/>
      <c r="E16" s="70">
        <v>0.0001494436316174128</v>
      </c>
      <c r="F16" s="68">
        <f t="shared" si="0"/>
        <v>0.001643916484572908</v>
      </c>
      <c r="G16" s="50"/>
      <c r="I16" s="50"/>
    </row>
    <row r="17" spans="1:9" ht="15">
      <c r="A17" s="19">
        <v>45272</v>
      </c>
      <c r="B17" s="38"/>
      <c r="C17" s="69">
        <v>5.59384011672433</v>
      </c>
      <c r="D17" s="66"/>
      <c r="E17" s="70">
        <v>0.00015325589360888576</v>
      </c>
      <c r="F17" s="68">
        <f t="shared" si="0"/>
        <v>0.001797172378181794</v>
      </c>
      <c r="G17" s="50"/>
      <c r="I17" s="50"/>
    </row>
    <row r="18" spans="1:9" ht="15">
      <c r="A18" s="19">
        <v>45273</v>
      </c>
      <c r="B18" s="38"/>
      <c r="C18" s="69">
        <v>5.445269370071924</v>
      </c>
      <c r="D18" s="66"/>
      <c r="E18" s="70">
        <v>0.00014918546219375135</v>
      </c>
      <c r="F18" s="68">
        <f t="shared" si="0"/>
        <v>0.0019463578403755453</v>
      </c>
      <c r="G18" s="50"/>
      <c r="I18" s="50"/>
    </row>
    <row r="19" spans="1:9" ht="15">
      <c r="A19" s="19">
        <v>45274</v>
      </c>
      <c r="B19" s="38"/>
      <c r="C19" s="69">
        <v>5.492378247811462</v>
      </c>
      <c r="D19" s="66"/>
      <c r="E19" s="70">
        <v>0.00015047611637839623</v>
      </c>
      <c r="F19" s="68">
        <f t="shared" si="0"/>
        <v>0.0020968339567539415</v>
      </c>
      <c r="G19" s="50"/>
      <c r="I19" s="50"/>
    </row>
    <row r="20" spans="1:9" ht="15">
      <c r="A20" s="19">
        <v>45275</v>
      </c>
      <c r="B20" s="38"/>
      <c r="C20" s="69">
        <v>5.402826262128606</v>
      </c>
      <c r="D20" s="66"/>
      <c r="E20" s="70">
        <v>0.00014802263731859193</v>
      </c>
      <c r="F20" s="68">
        <f t="shared" si="0"/>
        <v>0.0022448565940725333</v>
      </c>
      <c r="G20" s="50"/>
      <c r="I20" s="50"/>
    </row>
    <row r="21" spans="1:9" ht="15">
      <c r="A21" s="19">
        <v>45276</v>
      </c>
      <c r="B21" s="38"/>
      <c r="C21" s="69">
        <v>5.402826262128606</v>
      </c>
      <c r="D21" s="66"/>
      <c r="E21" s="70">
        <v>0.00014802263731859193</v>
      </c>
      <c r="F21" s="68">
        <f t="shared" si="0"/>
        <v>0.002392879231391125</v>
      </c>
      <c r="G21" s="50"/>
      <c r="I21" s="50"/>
    </row>
    <row r="22" spans="1:9" ht="15">
      <c r="A22" s="19">
        <v>45277</v>
      </c>
      <c r="B22" s="38"/>
      <c r="C22" s="69">
        <v>5.402826262128606</v>
      </c>
      <c r="D22" s="66"/>
      <c r="E22" s="70">
        <v>0.00014802263731859193</v>
      </c>
      <c r="F22" s="68">
        <f t="shared" si="0"/>
        <v>0.002540901868709717</v>
      </c>
      <c r="G22" s="50"/>
      <c r="I22" s="50"/>
    </row>
    <row r="23" spans="1:9" ht="15">
      <c r="A23" s="19">
        <v>45278</v>
      </c>
      <c r="B23" s="38"/>
      <c r="C23" s="69">
        <v>5.462257074057547</v>
      </c>
      <c r="D23" s="66"/>
      <c r="E23" s="70">
        <v>0.00014965087874130268</v>
      </c>
      <c r="F23" s="68">
        <f t="shared" si="0"/>
        <v>0.0026905527474510196</v>
      </c>
      <c r="G23" s="50"/>
      <c r="I23" s="50"/>
    </row>
    <row r="24" spans="1:9" ht="15">
      <c r="A24" s="19">
        <v>45279</v>
      </c>
      <c r="B24" s="38"/>
      <c r="C24" s="69">
        <v>5.524895838810768</v>
      </c>
      <c r="D24" s="66"/>
      <c r="E24" s="70">
        <v>0.00015136700928248682</v>
      </c>
      <c r="F24" s="68">
        <f t="shared" si="0"/>
        <v>0.0028419197567335066</v>
      </c>
      <c r="G24" s="50"/>
      <c r="I24" s="50"/>
    </row>
    <row r="25" spans="1:9" ht="15">
      <c r="A25" s="19">
        <v>45280</v>
      </c>
      <c r="B25" s="38"/>
      <c r="C25" s="69">
        <v>5.443428633159616</v>
      </c>
      <c r="D25" s="66"/>
      <c r="E25" s="70">
        <v>0.00014913503104546893</v>
      </c>
      <c r="F25" s="68">
        <f t="shared" si="0"/>
        <v>0.0029910547877789757</v>
      </c>
      <c r="G25" s="50"/>
      <c r="I25" s="50"/>
    </row>
    <row r="26" spans="1:9" ht="15">
      <c r="A26" s="19">
        <v>45281</v>
      </c>
      <c r="B26" s="38"/>
      <c r="C26" s="69">
        <v>5.426285226556008</v>
      </c>
      <c r="D26" s="66"/>
      <c r="E26" s="70">
        <v>0.00014866534867276734</v>
      </c>
      <c r="F26" s="68">
        <f t="shared" si="0"/>
        <v>0.003139720136451743</v>
      </c>
      <c r="G26" s="50"/>
      <c r="I26" s="50"/>
    </row>
    <row r="27" spans="1:9" ht="15">
      <c r="A27" s="19">
        <v>45282</v>
      </c>
      <c r="B27" s="38"/>
      <c r="C27" s="69">
        <v>5.359073719958796</v>
      </c>
      <c r="D27" s="66"/>
      <c r="E27" s="70">
        <v>0.0001468239375331177</v>
      </c>
      <c r="F27" s="68">
        <f t="shared" si="0"/>
        <v>0.003286544073984861</v>
      </c>
      <c r="G27" s="50"/>
      <c r="I27" s="50"/>
    </row>
    <row r="28" spans="1:9" ht="15">
      <c r="A28" s="19">
        <v>45283</v>
      </c>
      <c r="B28" s="38"/>
      <c r="C28" s="69">
        <v>5.359073719958796</v>
      </c>
      <c r="D28" s="66"/>
      <c r="E28" s="70">
        <v>0.0001468239375331177</v>
      </c>
      <c r="F28" s="68">
        <f t="shared" si="0"/>
        <v>0.003433368011517979</v>
      </c>
      <c r="G28" s="50"/>
      <c r="I28" s="50"/>
    </row>
    <row r="29" spans="1:9" ht="15">
      <c r="A29" s="19">
        <v>45284</v>
      </c>
      <c r="B29" s="38"/>
      <c r="C29" s="69">
        <v>5.359073719958796</v>
      </c>
      <c r="D29" s="66"/>
      <c r="E29" s="70">
        <v>0.0001468239375331177</v>
      </c>
      <c r="F29" s="68">
        <f t="shared" si="0"/>
        <v>0.0035801919490510968</v>
      </c>
      <c r="G29" s="50"/>
      <c r="I29" s="50"/>
    </row>
    <row r="30" spans="1:9" ht="15">
      <c r="A30" s="19">
        <v>45285</v>
      </c>
      <c r="B30" s="38"/>
      <c r="C30" s="69">
        <v>5.359073719958796</v>
      </c>
      <c r="D30" s="66"/>
      <c r="E30" s="70">
        <v>0.0001468239375331177</v>
      </c>
      <c r="F30" s="68">
        <f t="shared" si="0"/>
        <v>0.0037270158865842147</v>
      </c>
      <c r="G30" s="50"/>
      <c r="I30" s="50"/>
    </row>
    <row r="31" spans="1:9" ht="15">
      <c r="A31" s="19">
        <v>45286</v>
      </c>
      <c r="B31" s="38"/>
      <c r="C31" s="69">
        <v>5.466954946602508</v>
      </c>
      <c r="D31" s="66"/>
      <c r="E31" s="70">
        <v>0.0001497795875781509</v>
      </c>
      <c r="F31" s="68">
        <f t="shared" si="0"/>
        <v>0.0038767954741623653</v>
      </c>
      <c r="G31" s="50"/>
      <c r="I31" s="50"/>
    </row>
    <row r="32" spans="1:9" ht="15">
      <c r="A32" s="19">
        <v>45287</v>
      </c>
      <c r="B32" s="38"/>
      <c r="C32" s="69">
        <v>5.829735105431466</v>
      </c>
      <c r="D32" s="66"/>
      <c r="E32" s="70">
        <v>0.00015971877001182098</v>
      </c>
      <c r="F32" s="68">
        <f t="shared" si="0"/>
        <v>0.004036514244174187</v>
      </c>
      <c r="G32" s="50"/>
      <c r="I32" s="50"/>
    </row>
    <row r="33" spans="1:9" ht="15">
      <c r="A33" s="19">
        <v>45288</v>
      </c>
      <c r="B33" s="38"/>
      <c r="C33" s="69">
        <v>5.481858833497017</v>
      </c>
      <c r="D33" s="66"/>
      <c r="E33" s="70">
        <v>0.00015018791324649362</v>
      </c>
      <c r="F33" s="68">
        <f t="shared" si="0"/>
        <v>0.00418670215742068</v>
      </c>
      <c r="G33" s="50"/>
      <c r="I33" s="50"/>
    </row>
    <row r="34" spans="1:9" ht="15">
      <c r="A34" s="19">
        <v>45289</v>
      </c>
      <c r="B34" s="38"/>
      <c r="C34" s="69">
        <v>5.274842640925912</v>
      </c>
      <c r="D34" s="66"/>
      <c r="E34" s="70">
        <v>0.00014451623673769623</v>
      </c>
      <c r="F34" s="68">
        <f t="shared" si="0"/>
        <v>0.0043312183941583765</v>
      </c>
      <c r="G34" s="50"/>
      <c r="I34" s="50"/>
    </row>
    <row r="35" spans="1:9" ht="15">
      <c r="A35" s="19">
        <v>45290</v>
      </c>
      <c r="B35" s="38"/>
      <c r="C35" s="69">
        <v>5.274842640925912</v>
      </c>
      <c r="D35" s="66"/>
      <c r="E35" s="70">
        <v>0.00014451623673769623</v>
      </c>
      <c r="F35" s="68">
        <f t="shared" si="0"/>
        <v>0.004475734630896073</v>
      </c>
      <c r="G35" s="50"/>
      <c r="I35" s="50"/>
    </row>
    <row r="36" spans="1:9" ht="15">
      <c r="A36" s="19">
        <v>45291</v>
      </c>
      <c r="B36" s="38"/>
      <c r="C36" s="69">
        <v>5.274842640925912</v>
      </c>
      <c r="D36" s="66"/>
      <c r="E36" s="70">
        <v>0.00014451623673769623</v>
      </c>
      <c r="F36" s="68">
        <f t="shared" si="0"/>
        <v>0.004620250867633769</v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5.4399727957623405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22">
      <selection activeCell="H25" sqref="H25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4" style="49" customWidth="1"/>
    <col min="4" max="4" width="2.69921875" style="49" customWidth="1"/>
    <col min="5" max="5" width="15.296875" style="49" customWidth="1"/>
    <col min="6" max="6" width="16.1992187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45231</v>
      </c>
      <c r="B6" s="38"/>
      <c r="C6" s="65">
        <v>5.437419224166811</v>
      </c>
      <c r="D6" s="66"/>
      <c r="E6" s="67">
        <v>0.0001489703897032003</v>
      </c>
      <c r="F6" s="68">
        <f>+E6</f>
        <v>0.0001489703897032003</v>
      </c>
      <c r="G6" s="50"/>
      <c r="I6" s="50"/>
    </row>
    <row r="7" spans="1:9" ht="15">
      <c r="A7" s="19">
        <v>45232</v>
      </c>
      <c r="B7" s="38"/>
      <c r="C7" s="65">
        <v>5.442336709078561</v>
      </c>
      <c r="D7" s="66"/>
      <c r="E7" s="67">
        <v>0.00014910511531722085</v>
      </c>
      <c r="F7" s="68">
        <f>IF(E7="","",F6+E7)</f>
        <v>0.0002980755050204212</v>
      </c>
      <c r="I7" s="50"/>
    </row>
    <row r="8" spans="1:9" ht="15">
      <c r="A8" s="19">
        <v>45233</v>
      </c>
      <c r="B8" s="38"/>
      <c r="C8" s="65">
        <v>5.417310563425174</v>
      </c>
      <c r="D8" s="66"/>
      <c r="E8" s="67">
        <v>0.00014841946749110066</v>
      </c>
      <c r="F8" s="68">
        <f aca="true" t="shared" si="0" ref="F8:F36">IF(E8="","",F7+E8)</f>
        <v>0.0004464949725115218</v>
      </c>
      <c r="G8" s="50"/>
      <c r="I8" s="50"/>
    </row>
    <row r="9" spans="1:9" ht="15">
      <c r="A9" s="19">
        <v>45234</v>
      </c>
      <c r="B9" s="38"/>
      <c r="C9" s="65">
        <v>5.417310563425174</v>
      </c>
      <c r="D9" s="66"/>
      <c r="E9" s="67">
        <v>0.00014841946749110066</v>
      </c>
      <c r="F9" s="68">
        <f t="shared" si="0"/>
        <v>0.0005949144400026224</v>
      </c>
      <c r="G9" s="50"/>
      <c r="I9" s="50"/>
    </row>
    <row r="10" spans="1:9" ht="15">
      <c r="A10" s="19">
        <v>45235</v>
      </c>
      <c r="B10" s="38"/>
      <c r="C10" s="65">
        <v>5.417310563425174</v>
      </c>
      <c r="D10" s="66"/>
      <c r="E10" s="67">
        <v>0.00014841946749110066</v>
      </c>
      <c r="F10" s="68">
        <f t="shared" si="0"/>
        <v>0.0007433339074937231</v>
      </c>
      <c r="G10" s="50"/>
      <c r="I10" s="50"/>
    </row>
    <row r="11" spans="1:9" ht="15">
      <c r="A11" s="19">
        <v>45236</v>
      </c>
      <c r="B11" s="38"/>
      <c r="C11" s="65">
        <v>5.4048345078815725</v>
      </c>
      <c r="D11" s="66"/>
      <c r="E11" s="67">
        <v>0.0001480776577501801</v>
      </c>
      <c r="F11" s="68">
        <f t="shared" si="0"/>
        <v>0.0008914115652439032</v>
      </c>
      <c r="G11" s="50"/>
      <c r="I11" s="50"/>
    </row>
    <row r="12" spans="1:9" ht="15">
      <c r="A12" s="19">
        <v>45237</v>
      </c>
      <c r="B12" s="38"/>
      <c r="C12" s="65">
        <v>5.531294686679409</v>
      </c>
      <c r="D12" s="66"/>
      <c r="E12" s="67">
        <v>0.00015154232018299753</v>
      </c>
      <c r="F12" s="68">
        <f t="shared" si="0"/>
        <v>0.0010429538854269007</v>
      </c>
      <c r="G12" s="50"/>
      <c r="I12" s="50"/>
    </row>
    <row r="13" spans="1:9" ht="15">
      <c r="A13" s="19">
        <v>45238</v>
      </c>
      <c r="B13" s="38"/>
      <c r="C13" s="65">
        <v>5.430001772401214</v>
      </c>
      <c r="D13" s="66"/>
      <c r="E13" s="67">
        <v>0.00014876717184660862</v>
      </c>
      <c r="F13" s="68">
        <f t="shared" si="0"/>
        <v>0.0011917210572735095</v>
      </c>
      <c r="G13" s="50"/>
      <c r="I13" s="50"/>
    </row>
    <row r="14" spans="1:9" ht="15">
      <c r="A14" s="19">
        <v>45239</v>
      </c>
      <c r="B14" s="38"/>
      <c r="C14" s="65">
        <v>5.421548673884117</v>
      </c>
      <c r="D14" s="66"/>
      <c r="E14" s="67">
        <v>0.00014853558010641417</v>
      </c>
      <c r="F14" s="68">
        <f t="shared" si="0"/>
        <v>0.0013402566373799238</v>
      </c>
      <c r="G14" s="50"/>
      <c r="I14" s="50"/>
    </row>
    <row r="15" spans="1:9" ht="15">
      <c r="A15" s="19">
        <v>45240</v>
      </c>
      <c r="B15" s="38"/>
      <c r="C15" s="69">
        <v>5.363420323332647</v>
      </c>
      <c r="D15" s="66"/>
      <c r="E15" s="70">
        <v>0.00014694302255705883</v>
      </c>
      <c r="F15" s="68">
        <f t="shared" si="0"/>
        <v>0.0014871996599369825</v>
      </c>
      <c r="G15" s="50"/>
      <c r="I15" s="50"/>
    </row>
    <row r="16" spans="1:9" ht="15">
      <c r="A16" s="19">
        <v>45241</v>
      </c>
      <c r="B16" s="38"/>
      <c r="C16" s="69">
        <v>5.363420323332647</v>
      </c>
      <c r="D16" s="66"/>
      <c r="E16" s="70">
        <v>0.00014694302255705883</v>
      </c>
      <c r="F16" s="68">
        <f t="shared" si="0"/>
        <v>0.0016341426824940412</v>
      </c>
      <c r="G16" s="50"/>
      <c r="I16" s="50"/>
    </row>
    <row r="17" spans="1:9" ht="15">
      <c r="A17" s="19">
        <v>45242</v>
      </c>
      <c r="B17" s="38"/>
      <c r="C17" s="69">
        <v>5.363420323332647</v>
      </c>
      <c r="D17" s="66"/>
      <c r="E17" s="70">
        <v>0.00014694302255705883</v>
      </c>
      <c r="F17" s="68">
        <f t="shared" si="0"/>
        <v>0.0017810857050511</v>
      </c>
      <c r="G17" s="50"/>
      <c r="I17" s="50"/>
    </row>
    <row r="18" spans="1:9" ht="15">
      <c r="A18" s="19">
        <v>45243</v>
      </c>
      <c r="B18" s="38"/>
      <c r="C18" s="69">
        <v>5.440056858262427</v>
      </c>
      <c r="D18" s="66"/>
      <c r="E18" s="70">
        <v>0.00014904265365102537</v>
      </c>
      <c r="F18" s="68">
        <f t="shared" si="0"/>
        <v>0.0019301283587021252</v>
      </c>
      <c r="G18" s="50"/>
      <c r="I18" s="50"/>
    </row>
    <row r="19" spans="1:9" ht="15">
      <c r="A19" s="19">
        <v>45244</v>
      </c>
      <c r="B19" s="38"/>
      <c r="C19" s="69">
        <v>5.788518020039326</v>
      </c>
      <c r="D19" s="66"/>
      <c r="E19" s="70">
        <v>0.00015858953479559797</v>
      </c>
      <c r="F19" s="68">
        <f t="shared" si="0"/>
        <v>0.002088717893497723</v>
      </c>
      <c r="G19" s="50"/>
      <c r="I19" s="50"/>
    </row>
    <row r="20" spans="1:9" ht="15">
      <c r="A20" s="19">
        <v>45245</v>
      </c>
      <c r="B20" s="38"/>
      <c r="C20" s="69">
        <v>5.442418317322759</v>
      </c>
      <c r="D20" s="66"/>
      <c r="E20" s="70">
        <v>0.00014910735115952767</v>
      </c>
      <c r="F20" s="68">
        <f t="shared" si="0"/>
        <v>0.0022378252446572508</v>
      </c>
      <c r="G20" s="50"/>
      <c r="I20" s="50"/>
    </row>
    <row r="21" spans="1:9" ht="15">
      <c r="A21" s="19">
        <v>45246</v>
      </c>
      <c r="B21" s="38"/>
      <c r="C21" s="69">
        <v>5.5449636419865325</v>
      </c>
      <c r="D21" s="66"/>
      <c r="E21" s="70">
        <v>0.00015191681210922008</v>
      </c>
      <c r="F21" s="68">
        <f t="shared" si="0"/>
        <v>0.0023897420567664707</v>
      </c>
      <c r="G21" s="50"/>
      <c r="I21" s="50"/>
    </row>
    <row r="22" spans="1:9" ht="15">
      <c r="A22" s="19">
        <v>45247</v>
      </c>
      <c r="B22" s="38"/>
      <c r="C22" s="69">
        <v>5.393259394407622</v>
      </c>
      <c r="D22" s="66"/>
      <c r="E22" s="70">
        <v>0.00014776053135363346</v>
      </c>
      <c r="F22" s="68">
        <f t="shared" si="0"/>
        <v>0.0025375025881201043</v>
      </c>
      <c r="G22" s="50"/>
      <c r="I22" s="50"/>
    </row>
    <row r="23" spans="1:9" ht="15">
      <c r="A23" s="19">
        <v>45248</v>
      </c>
      <c r="B23" s="38"/>
      <c r="C23" s="69">
        <v>5.393259394407622</v>
      </c>
      <c r="D23" s="66"/>
      <c r="E23" s="70">
        <v>0.00014776053135363346</v>
      </c>
      <c r="F23" s="68">
        <f t="shared" si="0"/>
        <v>0.002685263119473738</v>
      </c>
      <c r="G23" s="50"/>
      <c r="I23" s="50"/>
    </row>
    <row r="24" spans="1:9" ht="15">
      <c r="A24" s="19">
        <v>45249</v>
      </c>
      <c r="B24" s="38"/>
      <c r="C24" s="69">
        <v>5.393259394407622</v>
      </c>
      <c r="D24" s="66"/>
      <c r="E24" s="70">
        <v>0.00014776053135363346</v>
      </c>
      <c r="F24" s="68">
        <f t="shared" si="0"/>
        <v>0.0028330236508273716</v>
      </c>
      <c r="G24" s="50"/>
      <c r="I24" s="50"/>
    </row>
    <row r="25" spans="1:9" ht="15">
      <c r="A25" s="19">
        <v>45250</v>
      </c>
      <c r="B25" s="38"/>
      <c r="C25" s="69">
        <v>5.458609310268936</v>
      </c>
      <c r="D25" s="66"/>
      <c r="E25" s="70">
        <v>0.00014955094000736812</v>
      </c>
      <c r="F25" s="68">
        <f t="shared" si="0"/>
        <v>0.0029825745908347396</v>
      </c>
      <c r="G25" s="50"/>
      <c r="I25" s="50"/>
    </row>
    <row r="26" spans="1:9" ht="15">
      <c r="A26" s="19">
        <v>45251</v>
      </c>
      <c r="B26" s="38"/>
      <c r="C26" s="69">
        <v>5.719054220477995</v>
      </c>
      <c r="D26" s="66"/>
      <c r="E26" s="70">
        <v>0.00015668641699939713</v>
      </c>
      <c r="F26" s="68">
        <f t="shared" si="0"/>
        <v>0.003139261007834137</v>
      </c>
      <c r="G26" s="50"/>
      <c r="I26" s="50"/>
    </row>
    <row r="27" spans="1:9" ht="15">
      <c r="A27" s="19">
        <v>45252</v>
      </c>
      <c r="B27" s="38"/>
      <c r="C27" s="69">
        <v>5.437120399222011</v>
      </c>
      <c r="D27" s="66"/>
      <c r="E27" s="70">
        <v>0.00014896220271841127</v>
      </c>
      <c r="F27" s="68">
        <f t="shared" si="0"/>
        <v>0.0032882232105525483</v>
      </c>
      <c r="G27" s="50"/>
      <c r="I27" s="50"/>
    </row>
    <row r="28" spans="1:9" ht="15">
      <c r="A28" s="19">
        <v>45253</v>
      </c>
      <c r="B28" s="38"/>
      <c r="C28" s="69">
        <v>5.437120399222011</v>
      </c>
      <c r="D28" s="66"/>
      <c r="E28" s="70">
        <v>0.00014896220271841127</v>
      </c>
      <c r="F28" s="68">
        <f t="shared" si="0"/>
        <v>0.0034371854132709597</v>
      </c>
      <c r="G28" s="50"/>
      <c r="I28" s="50"/>
    </row>
    <row r="29" spans="1:9" ht="15">
      <c r="A29" s="19">
        <v>45254</v>
      </c>
      <c r="B29" s="38"/>
      <c r="C29" s="69">
        <v>5.423863574224889</v>
      </c>
      <c r="D29" s="66"/>
      <c r="E29" s="70">
        <v>0.0001485990020335586</v>
      </c>
      <c r="F29" s="68">
        <f t="shared" si="0"/>
        <v>0.0035857844153045185</v>
      </c>
      <c r="G29" s="50"/>
      <c r="I29" s="50"/>
    </row>
    <row r="30" spans="1:9" ht="15">
      <c r="A30" s="19">
        <v>45255</v>
      </c>
      <c r="B30" s="38"/>
      <c r="C30" s="69">
        <v>5.423863574224889</v>
      </c>
      <c r="D30" s="66"/>
      <c r="E30" s="70">
        <v>0.0001485990020335586</v>
      </c>
      <c r="F30" s="68">
        <f t="shared" si="0"/>
        <v>0.0037343834173380773</v>
      </c>
      <c r="G30" s="50"/>
      <c r="I30" s="50"/>
    </row>
    <row r="31" spans="1:9" ht="15">
      <c r="A31" s="19">
        <v>45256</v>
      </c>
      <c r="B31" s="38"/>
      <c r="C31" s="69">
        <v>5.423863574224889</v>
      </c>
      <c r="D31" s="66"/>
      <c r="E31" s="70">
        <v>0.0001485990020335586</v>
      </c>
      <c r="F31" s="68">
        <f t="shared" si="0"/>
        <v>0.003882982419371636</v>
      </c>
      <c r="G31" s="50"/>
      <c r="I31" s="50"/>
    </row>
    <row r="32" spans="1:9" ht="15">
      <c r="A32" s="19">
        <v>45257</v>
      </c>
      <c r="B32" s="38"/>
      <c r="C32" s="69">
        <v>5.508145731645958</v>
      </c>
      <c r="D32" s="66"/>
      <c r="E32" s="70">
        <v>0.00015090810223687557</v>
      </c>
      <c r="F32" s="68">
        <f t="shared" si="0"/>
        <v>0.004033890521608512</v>
      </c>
      <c r="G32" s="50"/>
      <c r="I32" s="50"/>
    </row>
    <row r="33" spans="1:9" ht="15">
      <c r="A33" s="19">
        <v>45258</v>
      </c>
      <c r="B33" s="38"/>
      <c r="C33" s="69">
        <v>5.5632480207441475</v>
      </c>
      <c r="D33" s="66"/>
      <c r="E33" s="70">
        <v>0.00015241775399299035</v>
      </c>
      <c r="F33" s="68">
        <f t="shared" si="0"/>
        <v>0.004186308275601502</v>
      </c>
      <c r="G33" s="50"/>
      <c r="I33" s="50"/>
    </row>
    <row r="34" spans="1:9" ht="15">
      <c r="A34" s="19">
        <v>45259</v>
      </c>
      <c r="B34" s="38"/>
      <c r="C34" s="69">
        <v>5.45743864854527</v>
      </c>
      <c r="D34" s="66"/>
      <c r="E34" s="70">
        <v>0.00014951886708343203</v>
      </c>
      <c r="F34" s="68">
        <f t="shared" si="0"/>
        <v>0.004335827142684935</v>
      </c>
      <c r="G34" s="50"/>
      <c r="I34" s="50"/>
    </row>
    <row r="35" spans="1:9" ht="15">
      <c r="A35" s="19">
        <v>45260</v>
      </c>
      <c r="B35" s="38"/>
      <c r="C35" s="69">
        <v>5.4640232639</v>
      </c>
      <c r="D35" s="66"/>
      <c r="E35" s="70">
        <v>0.0001496993</v>
      </c>
      <c r="F35" s="68">
        <f t="shared" si="0"/>
        <v>0.004485526442684935</v>
      </c>
      <c r="G35" s="50"/>
      <c r="I35" s="50"/>
    </row>
    <row r="36" spans="1:9" ht="15">
      <c r="A36" s="19"/>
      <c r="B36" s="38"/>
      <c r="C36" s="69"/>
      <c r="D36" s="66"/>
      <c r="E36" s="70"/>
      <c r="F36" s="68">
        <f t="shared" si="0"/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5.457390465730001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zoomScalePageLayoutView="0" workbookViewId="0" topLeftCell="A19">
      <selection activeCell="H32" sqref="H32"/>
    </sheetView>
  </sheetViews>
  <sheetFormatPr defaultColWidth="11.796875" defaultRowHeight="15"/>
  <cols>
    <col min="1" max="1" width="11.296875" style="49" customWidth="1"/>
    <col min="2" max="2" width="2.3984375" style="49" customWidth="1"/>
    <col min="3" max="3" width="14" style="49" customWidth="1"/>
    <col min="4" max="4" width="2.69921875" style="49" customWidth="1"/>
    <col min="5" max="5" width="14.19921875" style="49" customWidth="1"/>
    <col min="6" max="6" width="14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32.25" customHeight="1">
      <c r="A5" s="58" t="s">
        <v>2</v>
      </c>
      <c r="B5" s="59"/>
      <c r="C5" s="60" t="s">
        <v>11</v>
      </c>
      <c r="D5" s="61"/>
      <c r="E5" s="62" t="s">
        <v>12</v>
      </c>
      <c r="F5" s="63" t="s">
        <v>13</v>
      </c>
    </row>
    <row r="6" spans="1:9" ht="15">
      <c r="A6" s="19">
        <v>45200</v>
      </c>
      <c r="B6" s="38"/>
      <c r="C6" s="52">
        <v>5.397113935788607</v>
      </c>
      <c r="D6" s="40"/>
      <c r="E6" s="41">
        <v>0.0001478661352270851</v>
      </c>
      <c r="F6" s="27">
        <f>+E6</f>
        <v>0.0001478661352270851</v>
      </c>
      <c r="G6" s="50"/>
      <c r="I6" s="50"/>
    </row>
    <row r="7" spans="1:9" ht="15">
      <c r="A7" s="19">
        <v>45201</v>
      </c>
      <c r="B7" s="38"/>
      <c r="C7" s="52">
        <v>5.407610344306367</v>
      </c>
      <c r="D7" s="40"/>
      <c r="E7" s="41">
        <v>0.0001481537080631881</v>
      </c>
      <c r="F7" s="27">
        <f>IF(E7="","",F6+E7)</f>
        <v>0.0002960198432902732</v>
      </c>
      <c r="I7" s="50"/>
    </row>
    <row r="8" spans="1:9" ht="15">
      <c r="A8" s="19">
        <v>45202</v>
      </c>
      <c r="B8" s="38"/>
      <c r="C8" s="52">
        <v>5.473920484033686</v>
      </c>
      <c r="D8" s="40"/>
      <c r="E8" s="41">
        <v>0.00014997042422010097</v>
      </c>
      <c r="F8" s="27">
        <f>IF(E8="","",F7+E8)</f>
        <v>0.00044599026751037415</v>
      </c>
      <c r="G8" s="50"/>
      <c r="I8" s="50"/>
    </row>
    <row r="9" spans="1:9" ht="15">
      <c r="A9" s="19">
        <v>45203</v>
      </c>
      <c r="B9" s="38"/>
      <c r="C9" s="52">
        <v>5.401755521180199</v>
      </c>
      <c r="D9" s="40"/>
      <c r="E9" s="41">
        <v>0.00014799330195014242</v>
      </c>
      <c r="F9" s="27">
        <f aca="true" t="shared" si="0" ref="F9:F36">IF(E9="","",F8+E9)</f>
        <v>0.0005939835694605166</v>
      </c>
      <c r="G9" s="50"/>
      <c r="I9" s="50"/>
    </row>
    <row r="10" spans="1:9" ht="15">
      <c r="A10" s="19">
        <v>45204</v>
      </c>
      <c r="B10" s="38"/>
      <c r="C10" s="52">
        <v>5.443614930893545</v>
      </c>
      <c r="D10" s="40"/>
      <c r="E10" s="41">
        <v>0.00014914013509297383</v>
      </c>
      <c r="F10" s="27">
        <f t="shared" si="0"/>
        <v>0.0007431237045534905</v>
      </c>
      <c r="G10" s="50"/>
      <c r="I10" s="50"/>
    </row>
    <row r="11" spans="1:9" ht="15">
      <c r="A11" s="19">
        <v>45205</v>
      </c>
      <c r="B11" s="38"/>
      <c r="C11" s="52">
        <v>5.391105387638841</v>
      </c>
      <c r="D11" s="40"/>
      <c r="E11" s="41">
        <v>0.00014770151746955728</v>
      </c>
      <c r="F11" s="27">
        <f t="shared" si="0"/>
        <v>0.0008908252220230478</v>
      </c>
      <c r="G11" s="50"/>
      <c r="I11" s="50"/>
    </row>
    <row r="12" spans="1:9" ht="15">
      <c r="A12" s="19">
        <v>45206</v>
      </c>
      <c r="B12" s="38"/>
      <c r="C12" s="52">
        <v>5.391105387638841</v>
      </c>
      <c r="D12" s="40"/>
      <c r="E12" s="41">
        <v>0.00014770151746955728</v>
      </c>
      <c r="F12" s="27">
        <f t="shared" si="0"/>
        <v>0.001038526739492605</v>
      </c>
      <c r="G12" s="50"/>
      <c r="I12" s="50"/>
    </row>
    <row r="13" spans="1:9" ht="15">
      <c r="A13" s="19">
        <v>45207</v>
      </c>
      <c r="B13" s="38"/>
      <c r="C13" s="52">
        <v>5.391105387638841</v>
      </c>
      <c r="D13" s="40"/>
      <c r="E13" s="41">
        <v>0.00014770151746955728</v>
      </c>
      <c r="F13" s="27">
        <f t="shared" si="0"/>
        <v>0.0011862282569621624</v>
      </c>
      <c r="G13" s="50"/>
      <c r="I13" s="50"/>
    </row>
    <row r="14" spans="1:9" ht="15">
      <c r="A14" s="19">
        <v>45208</v>
      </c>
      <c r="B14" s="38"/>
      <c r="C14" s="52">
        <v>5.413578738783198</v>
      </c>
      <c r="D14" s="40"/>
      <c r="E14" s="41">
        <v>0.00014831722572008764</v>
      </c>
      <c r="F14" s="27">
        <f t="shared" si="0"/>
        <v>0.00133454548268225</v>
      </c>
      <c r="G14" s="50"/>
      <c r="I14" s="50"/>
    </row>
    <row r="15" spans="1:9" ht="15">
      <c r="A15" s="19">
        <v>45209</v>
      </c>
      <c r="B15" s="38"/>
      <c r="C15" s="52">
        <v>5.37166644004579</v>
      </c>
      <c r="D15" s="40"/>
      <c r="E15" s="41">
        <v>0.00014716894356289837</v>
      </c>
      <c r="F15" s="27">
        <f t="shared" si="0"/>
        <v>0.0014817144262451484</v>
      </c>
      <c r="G15" s="50"/>
      <c r="I15" s="50"/>
    </row>
    <row r="16" spans="1:9" ht="15">
      <c r="A16" s="19">
        <v>45210</v>
      </c>
      <c r="B16" s="38"/>
      <c r="C16" s="52">
        <v>5.541512703255</v>
      </c>
      <c r="D16" s="40"/>
      <c r="E16" s="41">
        <v>0.00015182226584260273</v>
      </c>
      <c r="F16" s="27">
        <f t="shared" si="0"/>
        <v>0.0016335366920877511</v>
      </c>
      <c r="G16" s="50"/>
      <c r="I16" s="50"/>
    </row>
    <row r="17" spans="1:9" ht="15">
      <c r="A17" s="19">
        <v>45211</v>
      </c>
      <c r="B17" s="38"/>
      <c r="C17" s="52">
        <v>5.418769996500096</v>
      </c>
      <c r="D17" s="40"/>
      <c r="E17" s="41">
        <v>0.00014845945195890672</v>
      </c>
      <c r="F17" s="27">
        <f t="shared" si="0"/>
        <v>0.001781996144046658</v>
      </c>
      <c r="G17" s="50"/>
      <c r="I17" s="50"/>
    </row>
    <row r="18" spans="1:9" ht="15">
      <c r="A18" s="19">
        <v>45212</v>
      </c>
      <c r="B18" s="38"/>
      <c r="C18" s="52">
        <v>5.393942658331334</v>
      </c>
      <c r="D18" s="40"/>
      <c r="E18" s="41">
        <v>0.00014777925091318724</v>
      </c>
      <c r="F18" s="27">
        <f t="shared" si="0"/>
        <v>0.001929775394959845</v>
      </c>
      <c r="G18" s="50"/>
      <c r="I18" s="50"/>
    </row>
    <row r="19" spans="1:9" ht="15">
      <c r="A19" s="19">
        <v>45213</v>
      </c>
      <c r="B19" s="38"/>
      <c r="C19" s="52">
        <v>5.393942658331334</v>
      </c>
      <c r="D19" s="40"/>
      <c r="E19" s="41">
        <v>0.00014777925091318724</v>
      </c>
      <c r="F19" s="27">
        <f t="shared" si="0"/>
        <v>0.0020775546458730323</v>
      </c>
      <c r="G19" s="50"/>
      <c r="I19" s="50"/>
    </row>
    <row r="20" spans="1:9" ht="15">
      <c r="A20" s="19">
        <v>45214</v>
      </c>
      <c r="B20" s="38"/>
      <c r="C20" s="52">
        <v>5.393942658331334</v>
      </c>
      <c r="D20" s="40"/>
      <c r="E20" s="41">
        <v>0.00014777925091318724</v>
      </c>
      <c r="F20" s="27">
        <f t="shared" si="0"/>
        <v>0.0022253338967862194</v>
      </c>
      <c r="G20" s="50"/>
      <c r="I20" s="50"/>
    </row>
    <row r="21" spans="1:9" ht="15">
      <c r="A21" s="19">
        <v>45215</v>
      </c>
      <c r="B21" s="38"/>
      <c r="C21" s="52">
        <v>5.4182757741345355</v>
      </c>
      <c r="D21" s="40"/>
      <c r="E21" s="41">
        <v>0.00014844591162012426</v>
      </c>
      <c r="F21" s="27">
        <f t="shared" si="0"/>
        <v>0.0023737798084063435</v>
      </c>
      <c r="G21" s="50"/>
      <c r="I21" s="50"/>
    </row>
    <row r="22" spans="1:9" ht="15">
      <c r="A22" s="19">
        <v>45216</v>
      </c>
      <c r="B22" s="38"/>
      <c r="C22" s="52">
        <v>5.484693527489547</v>
      </c>
      <c r="D22" s="40"/>
      <c r="E22" s="41">
        <v>0.00015026557609560404</v>
      </c>
      <c r="F22" s="27">
        <f t="shared" si="0"/>
        <v>0.0025240453845019476</v>
      </c>
      <c r="G22" s="50"/>
      <c r="I22" s="50"/>
    </row>
    <row r="23" spans="1:9" ht="15">
      <c r="A23" s="19">
        <v>45217</v>
      </c>
      <c r="B23" s="38"/>
      <c r="C23" s="52">
        <v>5.467252247070575</v>
      </c>
      <c r="D23" s="40"/>
      <c r="E23" s="41">
        <v>0.00014978773279645407</v>
      </c>
      <c r="F23" s="27">
        <f t="shared" si="0"/>
        <v>0.0026738331172984015</v>
      </c>
      <c r="G23" s="50"/>
      <c r="I23" s="50"/>
    </row>
    <row r="24" spans="1:9" ht="15">
      <c r="A24" s="19">
        <v>45218</v>
      </c>
      <c r="B24" s="38"/>
      <c r="C24" s="52">
        <v>5.435145165966972</v>
      </c>
      <c r="D24" s="40"/>
      <c r="E24" s="41">
        <v>0.00014890808673882113</v>
      </c>
      <c r="F24" s="27">
        <f t="shared" si="0"/>
        <v>0.0028227412040372226</v>
      </c>
      <c r="G24" s="50"/>
      <c r="I24" s="50"/>
    </row>
    <row r="25" spans="1:9" ht="15">
      <c r="A25" s="19">
        <v>45219</v>
      </c>
      <c r="B25" s="38"/>
      <c r="C25" s="52">
        <v>5.41712068182246</v>
      </c>
      <c r="D25" s="40"/>
      <c r="E25" s="41">
        <v>0.00014841426525540987</v>
      </c>
      <c r="F25" s="27">
        <f t="shared" si="0"/>
        <v>0.0029711554692926326</v>
      </c>
      <c r="G25" s="50"/>
      <c r="I25" s="50"/>
    </row>
    <row r="26" spans="1:9" ht="15">
      <c r="A26" s="19">
        <v>45220</v>
      </c>
      <c r="B26" s="38"/>
      <c r="C26" s="52">
        <v>5.41712068182246</v>
      </c>
      <c r="D26" s="40"/>
      <c r="E26" s="41">
        <v>0.00014841426525540987</v>
      </c>
      <c r="F26" s="27">
        <f t="shared" si="0"/>
        <v>0.0031195697345480426</v>
      </c>
      <c r="G26" s="50"/>
      <c r="I26" s="50"/>
    </row>
    <row r="27" spans="1:9" ht="15">
      <c r="A27" s="19">
        <v>45221</v>
      </c>
      <c r="B27" s="38"/>
      <c r="C27" s="52">
        <v>5.41712068182246</v>
      </c>
      <c r="D27" s="40"/>
      <c r="E27" s="41">
        <v>0.00014841426525540987</v>
      </c>
      <c r="F27" s="27">
        <f t="shared" si="0"/>
        <v>0.0032679839998034526</v>
      </c>
      <c r="G27" s="50"/>
      <c r="I27" s="50"/>
    </row>
    <row r="28" spans="1:9" ht="15">
      <c r="A28" s="19">
        <v>45222</v>
      </c>
      <c r="B28" s="38"/>
      <c r="C28" s="52">
        <v>5.433711255488315</v>
      </c>
      <c r="D28" s="40"/>
      <c r="E28" s="41">
        <v>0.0001488688015202278</v>
      </c>
      <c r="F28" s="27">
        <f t="shared" si="0"/>
        <v>0.0034168528013236803</v>
      </c>
      <c r="G28" s="50"/>
      <c r="I28" s="50"/>
    </row>
    <row r="29" spans="1:9" ht="15">
      <c r="A29" s="19">
        <v>45223</v>
      </c>
      <c r="B29" s="38"/>
      <c r="C29" s="52">
        <v>5.526222719249342</v>
      </c>
      <c r="D29" s="40"/>
      <c r="E29" s="41">
        <v>0.00015140336217121485</v>
      </c>
      <c r="F29" s="27">
        <f t="shared" si="0"/>
        <v>0.0035682561634948953</v>
      </c>
      <c r="G29" s="50"/>
      <c r="I29" s="50"/>
    </row>
    <row r="30" spans="1:9" ht="15">
      <c r="A30" s="19">
        <v>45224</v>
      </c>
      <c r="B30" s="38"/>
      <c r="C30" s="52">
        <v>5.526131235771228</v>
      </c>
      <c r="D30" s="40"/>
      <c r="E30" s="41">
        <v>0.0001514008557745542</v>
      </c>
      <c r="F30" s="27">
        <f t="shared" si="0"/>
        <v>0.0037196570192694492</v>
      </c>
      <c r="G30" s="50"/>
      <c r="I30" s="50"/>
    </row>
    <row r="31" spans="1:9" ht="15">
      <c r="A31" s="19">
        <v>45225</v>
      </c>
      <c r="B31" s="38"/>
      <c r="C31" s="52">
        <v>5.445406786908711</v>
      </c>
      <c r="D31" s="40"/>
      <c r="E31" s="41">
        <v>0.0001491892270385948</v>
      </c>
      <c r="F31" s="27">
        <f t="shared" si="0"/>
        <v>0.003868846246308044</v>
      </c>
      <c r="G31" s="50"/>
      <c r="I31" s="50"/>
    </row>
    <row r="32" spans="1:9" ht="15">
      <c r="A32" s="19">
        <v>45226</v>
      </c>
      <c r="B32" s="38"/>
      <c r="C32" s="52">
        <v>5.430774613137909</v>
      </c>
      <c r="D32" s="40"/>
      <c r="E32" s="41">
        <v>0.00014878834556542216</v>
      </c>
      <c r="F32" s="27">
        <f t="shared" si="0"/>
        <v>0.004017634591873466</v>
      </c>
      <c r="G32" s="50"/>
      <c r="I32" s="50"/>
    </row>
    <row r="33" spans="1:9" ht="15">
      <c r="A33" s="19">
        <v>45227</v>
      </c>
      <c r="B33" s="38"/>
      <c r="C33" s="52">
        <v>5.430774613137909</v>
      </c>
      <c r="D33" s="40"/>
      <c r="E33" s="41">
        <v>0.00014878834556542216</v>
      </c>
      <c r="F33" s="27">
        <f t="shared" si="0"/>
        <v>0.004166422937438888</v>
      </c>
      <c r="G33" s="50"/>
      <c r="I33" s="50"/>
    </row>
    <row r="34" spans="1:9" ht="15">
      <c r="A34" s="19">
        <v>45228</v>
      </c>
      <c r="B34" s="38"/>
      <c r="C34" s="52">
        <v>5.430774613137909</v>
      </c>
      <c r="D34" s="40"/>
      <c r="E34" s="41">
        <v>0.00014878834556542216</v>
      </c>
      <c r="F34" s="27">
        <f t="shared" si="0"/>
        <v>0.00431521128300431</v>
      </c>
      <c r="G34" s="50"/>
      <c r="I34" s="50"/>
    </row>
    <row r="35" spans="1:9" ht="15">
      <c r="A35" s="19">
        <v>45229</v>
      </c>
      <c r="B35" s="38"/>
      <c r="C35" s="52">
        <v>5.456949769651415</v>
      </c>
      <c r="D35" s="40"/>
      <c r="E35" s="41">
        <v>0.00014950547314113467</v>
      </c>
      <c r="F35" s="27">
        <f t="shared" si="0"/>
        <v>0.004464716756145445</v>
      </c>
      <c r="G35" s="50"/>
      <c r="I35" s="50"/>
    </row>
    <row r="36" spans="1:9" ht="15">
      <c r="A36" s="19">
        <v>45230</v>
      </c>
      <c r="B36" s="38"/>
      <c r="C36" s="52">
        <v>5.165041777</v>
      </c>
      <c r="D36" s="40"/>
      <c r="E36" s="41">
        <v>0.000141508</v>
      </c>
      <c r="F36" s="27">
        <f t="shared" si="0"/>
        <v>0.004606224756145446</v>
      </c>
      <c r="G36" s="50"/>
      <c r="I36" s="50"/>
    </row>
    <row r="37" spans="1:6" ht="15">
      <c r="A37" s="19"/>
      <c r="B37" s="38"/>
      <c r="C37" s="64"/>
      <c r="D37" s="51"/>
      <c r="E37" s="51"/>
      <c r="F37" s="27"/>
    </row>
    <row r="38" spans="1:6" ht="15">
      <c r="A38" s="53" t="s">
        <v>10</v>
      </c>
      <c r="B38" s="38"/>
      <c r="C38" s="54">
        <f>AVERAGE(C6:C36)</f>
        <v>5.4234581734293155</v>
      </c>
      <c r="D38" s="38"/>
      <c r="E38" s="55"/>
      <c r="F38" s="56"/>
    </row>
    <row r="39" spans="1:6" ht="15">
      <c r="A39" s="40"/>
      <c r="B39" s="40"/>
      <c r="C39" s="29"/>
      <c r="D39" s="40"/>
      <c r="E39" s="30"/>
      <c r="F39" s="57"/>
    </row>
    <row r="40" spans="1:6" ht="15">
      <c r="A40" s="51"/>
      <c r="B40" s="51"/>
      <c r="C40" s="51"/>
      <c r="D40" s="51"/>
      <c r="E40" s="51"/>
      <c r="F40" s="51"/>
    </row>
    <row r="41" ht="15">
      <c r="G41" s="2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scale="81" r:id="rId1"/>
  <headerFooter>
    <oddFooter>&amp;L&amp;Z&amp;F&amp;A&amp;R&amp;T&amp;D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1">
      <selection activeCell="C8" sqref="C8:F37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45170</v>
      </c>
      <c r="B8" s="38"/>
      <c r="C8" s="52">
        <v>5.34912873142922</v>
      </c>
      <c r="D8" s="40"/>
      <c r="E8" s="41">
        <v>0.00014655147209395125</v>
      </c>
      <c r="F8" s="27">
        <f>+E8</f>
        <v>0.00014655147209395125</v>
      </c>
      <c r="G8" s="50"/>
      <c r="I8" s="50"/>
    </row>
    <row r="9" spans="1:9" ht="15">
      <c r="A9" s="19">
        <v>45171</v>
      </c>
      <c r="B9" s="38"/>
      <c r="C9" s="52">
        <v>5.3490932337242345</v>
      </c>
      <c r="D9" s="40"/>
      <c r="E9" s="41">
        <v>0.00014655049955408862</v>
      </c>
      <c r="F9" s="27">
        <f>IF(E9="","",F8+E9)</f>
        <v>0.00029310197164803984</v>
      </c>
      <c r="I9" s="50"/>
    </row>
    <row r="10" spans="1:9" ht="15">
      <c r="A10" s="19">
        <v>45172</v>
      </c>
      <c r="B10" s="38"/>
      <c r="C10" s="52">
        <v>5.3490932337242345</v>
      </c>
      <c r="D10" s="40"/>
      <c r="E10" s="41">
        <v>0.00014655049955408862</v>
      </c>
      <c r="F10" s="27">
        <f>IF(E10="","",F9+E10)</f>
        <v>0.00043965247120212843</v>
      </c>
      <c r="G10" s="50"/>
      <c r="I10" s="50"/>
    </row>
    <row r="11" spans="1:9" ht="15">
      <c r="A11" s="19">
        <v>45173</v>
      </c>
      <c r="B11" s="38"/>
      <c r="C11" s="52">
        <v>5.3490932337242345</v>
      </c>
      <c r="D11" s="40"/>
      <c r="E11" s="41">
        <v>0.00014655049955408862</v>
      </c>
      <c r="F11" s="27">
        <f aca="true" t="shared" si="0" ref="F11:F38">IF(E11="","",F10+E11)</f>
        <v>0.000586202970756217</v>
      </c>
      <c r="G11" s="50"/>
      <c r="I11" s="50"/>
    </row>
    <row r="12" spans="1:9" ht="15">
      <c r="A12" s="19">
        <v>45174</v>
      </c>
      <c r="B12" s="38"/>
      <c r="C12" s="52">
        <v>5.384507603106519</v>
      </c>
      <c r="D12" s="40"/>
      <c r="E12" s="41">
        <v>0.00014752075624949366</v>
      </c>
      <c r="F12" s="27">
        <f t="shared" si="0"/>
        <v>0.0007337237270057107</v>
      </c>
      <c r="G12" s="50"/>
      <c r="I12" s="50"/>
    </row>
    <row r="13" spans="1:9" ht="15">
      <c r="A13" s="19">
        <v>45175</v>
      </c>
      <c r="B13" s="38"/>
      <c r="C13" s="52">
        <v>5.541792558912285</v>
      </c>
      <c r="D13" s="40"/>
      <c r="E13" s="41">
        <v>0.00015182993312088452</v>
      </c>
      <c r="F13" s="27">
        <f t="shared" si="0"/>
        <v>0.0008855536601265952</v>
      </c>
      <c r="G13" s="50"/>
      <c r="I13" s="50"/>
    </row>
    <row r="14" spans="1:9" ht="15">
      <c r="A14" s="19">
        <v>45176</v>
      </c>
      <c r="B14" s="38"/>
      <c r="C14" s="52">
        <v>5.426256527919436</v>
      </c>
      <c r="D14" s="40"/>
      <c r="E14" s="41">
        <v>0.00014866456240875166</v>
      </c>
      <c r="F14" s="27">
        <f t="shared" si="0"/>
        <v>0.0010342182225353469</v>
      </c>
      <c r="G14" s="50"/>
      <c r="I14" s="50"/>
    </row>
    <row r="15" spans="1:9" ht="15">
      <c r="A15" s="19">
        <v>45177</v>
      </c>
      <c r="B15" s="38"/>
      <c r="C15" s="52">
        <v>5.3762141468772295</v>
      </c>
      <c r="D15" s="40"/>
      <c r="E15" s="41">
        <v>0.00014729353827060905</v>
      </c>
      <c r="F15" s="27">
        <f t="shared" si="0"/>
        <v>0.0011815117608059559</v>
      </c>
      <c r="G15" s="50"/>
      <c r="I15" s="50"/>
    </row>
    <row r="16" spans="1:9" ht="15">
      <c r="A16" s="19">
        <v>45178</v>
      </c>
      <c r="B16" s="38"/>
      <c r="C16" s="52">
        <v>5.3762141468772295</v>
      </c>
      <c r="D16" s="40"/>
      <c r="E16" s="41">
        <v>0.00014729353827060905</v>
      </c>
      <c r="F16" s="27">
        <f t="shared" si="0"/>
        <v>0.001328805299076565</v>
      </c>
      <c r="G16" s="50"/>
      <c r="I16" s="50"/>
    </row>
    <row r="17" spans="1:9" ht="15">
      <c r="A17" s="19">
        <v>45179</v>
      </c>
      <c r="B17" s="38"/>
      <c r="C17" s="52">
        <v>5.3762141468772295</v>
      </c>
      <c r="D17" s="40"/>
      <c r="E17" s="41">
        <v>0.00014729353827060905</v>
      </c>
      <c r="F17" s="27">
        <f t="shared" si="0"/>
        <v>0.001476098837347174</v>
      </c>
      <c r="G17" s="50"/>
      <c r="I17" s="50"/>
    </row>
    <row r="18" spans="1:9" ht="15">
      <c r="A18" s="19">
        <v>45180</v>
      </c>
      <c r="B18" s="38"/>
      <c r="C18" s="52">
        <v>5.412517617546016</v>
      </c>
      <c r="D18" s="40"/>
      <c r="E18" s="41">
        <v>0.0001482881539053703</v>
      </c>
      <c r="F18" s="27">
        <f t="shared" si="0"/>
        <v>0.0016243869912525443</v>
      </c>
      <c r="G18" s="50"/>
      <c r="I18" s="50"/>
    </row>
    <row r="19" spans="1:9" ht="15">
      <c r="A19" s="19">
        <v>45181</v>
      </c>
      <c r="B19" s="38"/>
      <c r="C19" s="52">
        <v>5.509575819457158</v>
      </c>
      <c r="D19" s="40"/>
      <c r="E19" s="41">
        <v>0.00015094728272485366</v>
      </c>
      <c r="F19" s="27">
        <f t="shared" si="0"/>
        <v>0.001775334273977398</v>
      </c>
      <c r="G19" s="50"/>
      <c r="I19" s="50"/>
    </row>
    <row r="20" spans="1:9" ht="15">
      <c r="A20" s="19">
        <v>45182</v>
      </c>
      <c r="B20" s="38"/>
      <c r="C20" s="52">
        <v>5.382954730335029</v>
      </c>
      <c r="D20" s="40"/>
      <c r="E20" s="41">
        <v>0.00014747821179000078</v>
      </c>
      <c r="F20" s="27">
        <f t="shared" si="0"/>
        <v>0.0019228124857673988</v>
      </c>
      <c r="G20" s="50"/>
      <c r="I20" s="50"/>
    </row>
    <row r="21" spans="1:9" ht="15">
      <c r="A21" s="19">
        <v>45183</v>
      </c>
      <c r="B21" s="38"/>
      <c r="C21" s="52">
        <v>5.386299209013401</v>
      </c>
      <c r="D21" s="40"/>
      <c r="E21" s="41">
        <v>0.0001475698413428329</v>
      </c>
      <c r="F21" s="27">
        <f t="shared" si="0"/>
        <v>0.0020703823271102316</v>
      </c>
      <c r="G21" s="50"/>
      <c r="I21" s="50"/>
    </row>
    <row r="22" spans="1:9" ht="15">
      <c r="A22" s="19">
        <v>45184</v>
      </c>
      <c r="B22" s="38"/>
      <c r="C22" s="52">
        <v>5.357481216932337</v>
      </c>
      <c r="D22" s="40"/>
      <c r="E22" s="41">
        <v>0.0001467803073132147</v>
      </c>
      <c r="F22" s="27">
        <f t="shared" si="0"/>
        <v>0.0022171626344234465</v>
      </c>
      <c r="G22" s="50"/>
      <c r="I22" s="50"/>
    </row>
    <row r="23" spans="1:9" ht="15">
      <c r="A23" s="19">
        <v>45185</v>
      </c>
      <c r="B23" s="38"/>
      <c r="C23" s="52">
        <v>5.355579472150349</v>
      </c>
      <c r="D23" s="40"/>
      <c r="E23" s="41">
        <v>0.0001467282047164479</v>
      </c>
      <c r="F23" s="27">
        <f t="shared" si="0"/>
        <v>0.0023638908391398943</v>
      </c>
      <c r="G23" s="50"/>
      <c r="I23" s="50"/>
    </row>
    <row r="24" spans="1:9" ht="15">
      <c r="A24" s="19">
        <v>45186</v>
      </c>
      <c r="B24" s="38"/>
      <c r="C24" s="52">
        <v>5.355579472150349</v>
      </c>
      <c r="D24" s="40"/>
      <c r="E24" s="41">
        <v>0.0001467282047164479</v>
      </c>
      <c r="F24" s="27">
        <f t="shared" si="0"/>
        <v>0.002510619043856342</v>
      </c>
      <c r="G24" s="50"/>
      <c r="I24" s="50"/>
    </row>
    <row r="25" spans="1:9" ht="15">
      <c r="A25" s="19">
        <v>45187</v>
      </c>
      <c r="B25" s="38"/>
      <c r="C25" s="52">
        <v>5.413063835204376</v>
      </c>
      <c r="D25" s="40"/>
      <c r="E25" s="41">
        <v>0.00014830311877272263</v>
      </c>
      <c r="F25" s="27">
        <f t="shared" si="0"/>
        <v>0.002658922162629065</v>
      </c>
      <c r="G25" s="50"/>
      <c r="I25" s="50"/>
    </row>
    <row r="26" spans="1:9" ht="15">
      <c r="A26" s="19">
        <v>45188</v>
      </c>
      <c r="B26" s="38"/>
      <c r="C26" s="52">
        <v>5.535008896348386</v>
      </c>
      <c r="D26" s="40"/>
      <c r="E26" s="41">
        <v>0.00015164407935201057</v>
      </c>
      <c r="F26" s="27">
        <f t="shared" si="0"/>
        <v>0.0028105662419810754</v>
      </c>
      <c r="G26" s="50"/>
      <c r="I26" s="50"/>
    </row>
    <row r="27" spans="1:9" ht="15">
      <c r="A27" s="19">
        <v>45189</v>
      </c>
      <c r="B27" s="38"/>
      <c r="C27" s="52">
        <v>5.405856444043525</v>
      </c>
      <c r="D27" s="40"/>
      <c r="E27" s="41">
        <v>0.00014810565600119246</v>
      </c>
      <c r="F27" s="27">
        <f t="shared" si="0"/>
        <v>0.002958671897982268</v>
      </c>
      <c r="G27" s="50"/>
      <c r="I27" s="50"/>
    </row>
    <row r="28" spans="1:9" ht="15">
      <c r="A28" s="19">
        <v>45190</v>
      </c>
      <c r="B28" s="38"/>
      <c r="C28" s="52">
        <v>5.414300452563626</v>
      </c>
      <c r="D28" s="40"/>
      <c r="E28" s="41">
        <v>0.00014833699870037332</v>
      </c>
      <c r="F28" s="27">
        <f t="shared" si="0"/>
        <v>0.0031070088966826414</v>
      </c>
      <c r="G28" s="50"/>
      <c r="I28" s="50"/>
    </row>
    <row r="29" spans="1:9" ht="15">
      <c r="A29" s="19">
        <v>45191</v>
      </c>
      <c r="B29" s="38"/>
      <c r="C29" s="52">
        <v>5.385569769014004</v>
      </c>
      <c r="D29" s="40"/>
      <c r="E29" s="41">
        <v>0.00014754985668531518</v>
      </c>
      <c r="F29" s="27">
        <f t="shared" si="0"/>
        <v>0.0032545587533679564</v>
      </c>
      <c r="G29" s="50"/>
      <c r="I29" s="50"/>
    </row>
    <row r="30" spans="1:9" ht="15">
      <c r="A30" s="19">
        <v>45192</v>
      </c>
      <c r="B30" s="38"/>
      <c r="C30" s="52">
        <v>5.385569769014004</v>
      </c>
      <c r="D30" s="40"/>
      <c r="E30" s="41">
        <v>0.00014754985668531518</v>
      </c>
      <c r="F30" s="27">
        <f t="shared" si="0"/>
        <v>0.0034021086100532714</v>
      </c>
      <c r="G30" s="50"/>
      <c r="I30" s="50"/>
    </row>
    <row r="31" spans="1:9" ht="15">
      <c r="A31" s="19">
        <v>45193</v>
      </c>
      <c r="B31" s="38"/>
      <c r="C31" s="52">
        <v>5.385569769014004</v>
      </c>
      <c r="D31" s="40"/>
      <c r="E31" s="41">
        <v>0.00014754985668531518</v>
      </c>
      <c r="F31" s="27">
        <f t="shared" si="0"/>
        <v>0.0035496584667385864</v>
      </c>
      <c r="G31" s="50"/>
      <c r="I31" s="50"/>
    </row>
    <row r="32" spans="1:9" ht="15">
      <c r="A32" s="19">
        <v>45194</v>
      </c>
      <c r="B32" s="38"/>
      <c r="C32" s="52">
        <v>5.427045924684195</v>
      </c>
      <c r="D32" s="40"/>
      <c r="E32" s="41">
        <v>0.0001486861897173752</v>
      </c>
      <c r="F32" s="27">
        <f t="shared" si="0"/>
        <v>0.0036983446564559617</v>
      </c>
      <c r="G32" s="50"/>
      <c r="I32" s="50"/>
    </row>
    <row r="33" spans="1:9" ht="15">
      <c r="A33" s="19">
        <v>45195</v>
      </c>
      <c r="B33" s="38"/>
      <c r="C33" s="52">
        <v>5.506100302903811</v>
      </c>
      <c r="D33" s="40"/>
      <c r="E33" s="41">
        <v>0.0001508520630932551</v>
      </c>
      <c r="F33" s="27">
        <f t="shared" si="0"/>
        <v>0.0038491967195492167</v>
      </c>
      <c r="G33" s="50"/>
      <c r="I33" s="50"/>
    </row>
    <row r="34" spans="1:9" ht="15">
      <c r="A34" s="19">
        <v>45196</v>
      </c>
      <c r="B34" s="38"/>
      <c r="C34" s="52">
        <v>5.429208620169456</v>
      </c>
      <c r="D34" s="40"/>
      <c r="E34" s="41">
        <v>0.00014874544164847825</v>
      </c>
      <c r="F34" s="27">
        <f t="shared" si="0"/>
        <v>0.003997942161197695</v>
      </c>
      <c r="G34" s="50"/>
      <c r="I34" s="50"/>
    </row>
    <row r="35" spans="1:9" ht="15">
      <c r="A35" s="19">
        <v>45197</v>
      </c>
      <c r="B35" s="38"/>
      <c r="C35" s="52">
        <v>5.429312998489468</v>
      </c>
      <c r="D35" s="40"/>
      <c r="E35" s="41">
        <v>0.0001487483013284786</v>
      </c>
      <c r="F35" s="27">
        <f t="shared" si="0"/>
        <v>0.004146690462526173</v>
      </c>
      <c r="G35" s="50"/>
      <c r="I35" s="50"/>
    </row>
    <row r="36" spans="1:9" ht="15">
      <c r="A36" s="19">
        <v>45198</v>
      </c>
      <c r="B36" s="38"/>
      <c r="C36" s="52">
        <v>5.413920791528029</v>
      </c>
      <c r="D36" s="40"/>
      <c r="E36" s="41">
        <v>0.0001483265970281652</v>
      </c>
      <c r="F36" s="27">
        <f t="shared" si="0"/>
        <v>0.004295017059554339</v>
      </c>
      <c r="G36" s="50"/>
      <c r="I36" s="50"/>
    </row>
    <row r="37" spans="1:9" ht="15">
      <c r="A37" s="19">
        <v>45199</v>
      </c>
      <c r="B37" s="38"/>
      <c r="C37" s="52">
        <v>5.413920791528029</v>
      </c>
      <c r="D37" s="40"/>
      <c r="E37" s="41">
        <v>0.0001483265970281652</v>
      </c>
      <c r="F37" s="27">
        <f t="shared" si="0"/>
        <v>0.004443343656582504</v>
      </c>
      <c r="G37" s="50"/>
      <c r="I37" s="50"/>
    </row>
    <row r="38" spans="1:9" ht="15">
      <c r="A38" s="19"/>
      <c r="B38" s="38"/>
      <c r="C38" s="52"/>
      <c r="D38" s="40"/>
      <c r="E38" s="41"/>
      <c r="F38" s="27">
        <f t="shared" si="0"/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5.406068115508713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20">
      <selection activeCell="G41" sqref="G41"/>
    </sheetView>
  </sheetViews>
  <sheetFormatPr defaultColWidth="13.8984375" defaultRowHeight="15"/>
  <cols>
    <col min="1" max="1" width="13.296875" style="49" customWidth="1"/>
    <col min="2" max="2" width="6.796875" style="49" customWidth="1"/>
    <col min="3" max="3" width="17.09765625" style="49" customWidth="1"/>
    <col min="4" max="4" width="6.796875" style="49" customWidth="1"/>
    <col min="5" max="5" width="16.796875" style="49" customWidth="1"/>
    <col min="6" max="6" width="21.296875" style="49" customWidth="1"/>
    <col min="7" max="7" width="14.69921875" style="49" customWidth="1"/>
    <col min="8" max="8" width="13.8984375" style="49" customWidth="1"/>
    <col min="9" max="9" width="14.09765625" style="49" bestFit="1" customWidth="1"/>
    <col min="10" max="16384" width="13.89843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45139</v>
      </c>
      <c r="B8" s="38"/>
      <c r="C8" s="52">
        <v>5.357031357390199</v>
      </c>
      <c r="D8" s="40"/>
      <c r="E8" s="41">
        <v>0.00014676798239425203</v>
      </c>
      <c r="F8" s="27">
        <f>+E8</f>
        <v>0.00014676798239425203</v>
      </c>
      <c r="G8" s="50"/>
      <c r="I8" s="50"/>
    </row>
    <row r="9" spans="1:9" ht="15">
      <c r="A9" s="19">
        <v>45140</v>
      </c>
      <c r="B9" s="38"/>
      <c r="C9" s="52">
        <v>5.2601035988877864</v>
      </c>
      <c r="D9" s="40"/>
      <c r="E9" s="41">
        <v>0.00014411242736678866</v>
      </c>
      <c r="F9" s="27">
        <f>IF(E9="","",F8+E9)</f>
        <v>0.0002908804097610407</v>
      </c>
      <c r="I9" s="50"/>
    </row>
    <row r="10" spans="1:9" ht="15">
      <c r="A10" s="19">
        <v>45141</v>
      </c>
      <c r="B10" s="38"/>
      <c r="C10" s="52">
        <v>5.322817016985196</v>
      </c>
      <c r="D10" s="40"/>
      <c r="E10" s="41">
        <v>0.0001458306032050739</v>
      </c>
      <c r="F10" s="27">
        <f>IF(E10="","",F9+E10)</f>
        <v>0.0004367110129661146</v>
      </c>
      <c r="G10" s="50"/>
      <c r="I10" s="50"/>
    </row>
    <row r="11" spans="1:9" ht="15">
      <c r="A11" s="19">
        <v>45142</v>
      </c>
      <c r="B11" s="38"/>
      <c r="C11" s="52">
        <v>5.296661055983922</v>
      </c>
      <c r="D11" s="40"/>
      <c r="E11" s="41">
        <v>0.00014511400153380608</v>
      </c>
      <c r="F11" s="27">
        <f aca="true" t="shared" si="0" ref="F11:F38">IF(E11="","",F10+E11)</f>
        <v>0.0005818250144999207</v>
      </c>
      <c r="G11" s="50"/>
      <c r="I11" s="50"/>
    </row>
    <row r="12" spans="1:9" ht="15">
      <c r="A12" s="19">
        <v>45143</v>
      </c>
      <c r="B12" s="38"/>
      <c r="C12" s="52">
        <v>5.296661055983922</v>
      </c>
      <c r="D12" s="40"/>
      <c r="E12" s="41">
        <v>0.00014511400153380608</v>
      </c>
      <c r="F12" s="27">
        <f t="shared" si="0"/>
        <v>0.0007269390160337268</v>
      </c>
      <c r="G12" s="50"/>
      <c r="I12" s="50"/>
    </row>
    <row r="13" spans="1:9" ht="15">
      <c r="A13" s="19">
        <v>45144</v>
      </c>
      <c r="B13" s="38"/>
      <c r="C13" s="52">
        <v>5.296661055983922</v>
      </c>
      <c r="D13" s="40"/>
      <c r="E13" s="41">
        <v>0.00014511400153380608</v>
      </c>
      <c r="F13" s="27">
        <f t="shared" si="0"/>
        <v>0.0008720530175675328</v>
      </c>
      <c r="G13" s="50"/>
      <c r="I13" s="50"/>
    </row>
    <row r="14" spans="1:9" ht="15">
      <c r="A14" s="19">
        <v>45145</v>
      </c>
      <c r="B14" s="38"/>
      <c r="C14" s="52">
        <v>5.344488917753069</v>
      </c>
      <c r="D14" s="40"/>
      <c r="E14" s="41">
        <v>0.000146424353911043</v>
      </c>
      <c r="F14" s="27">
        <f t="shared" si="0"/>
        <v>0.0010184773714785758</v>
      </c>
      <c r="G14" s="50"/>
      <c r="I14" s="50"/>
    </row>
    <row r="15" spans="1:9" ht="15">
      <c r="A15" s="19">
        <v>45146</v>
      </c>
      <c r="B15" s="38"/>
      <c r="C15" s="52">
        <v>5.428343655873874</v>
      </c>
      <c r="D15" s="40"/>
      <c r="E15" s="41">
        <v>0.00014872174399654448</v>
      </c>
      <c r="F15" s="27">
        <f t="shared" si="0"/>
        <v>0.0011671991154751202</v>
      </c>
      <c r="G15" s="50"/>
      <c r="I15" s="50"/>
    </row>
    <row r="16" spans="1:9" ht="15">
      <c r="A16" s="19">
        <v>45147</v>
      </c>
      <c r="B16" s="38"/>
      <c r="C16" s="52">
        <v>5.39690786118949</v>
      </c>
      <c r="D16" s="40"/>
      <c r="E16" s="41">
        <v>0.00014786048934765727</v>
      </c>
      <c r="F16" s="27">
        <f t="shared" si="0"/>
        <v>0.0013150596048227775</v>
      </c>
      <c r="G16" s="50"/>
      <c r="I16" s="50"/>
    </row>
    <row r="17" spans="1:9" ht="15">
      <c r="A17" s="19">
        <v>45148</v>
      </c>
      <c r="B17" s="38"/>
      <c r="C17" s="52">
        <v>5.330021056899454</v>
      </c>
      <c r="D17" s="40"/>
      <c r="E17" s="41">
        <v>0.00014602797416162888</v>
      </c>
      <c r="F17" s="27">
        <f t="shared" si="0"/>
        <v>0.0014610875789844064</v>
      </c>
      <c r="G17" s="50"/>
      <c r="I17" s="50"/>
    </row>
    <row r="18" spans="1:9" ht="15">
      <c r="A18" s="19">
        <v>45149</v>
      </c>
      <c r="B18" s="38"/>
      <c r="C18" s="52">
        <v>5.325728755003537</v>
      </c>
      <c r="D18" s="40"/>
      <c r="E18" s="41">
        <v>0.000145910376849412</v>
      </c>
      <c r="F18" s="27">
        <f t="shared" si="0"/>
        <v>0.0016069979558338185</v>
      </c>
      <c r="G18" s="50"/>
      <c r="I18" s="50"/>
    </row>
    <row r="19" spans="1:9" ht="15">
      <c r="A19" s="19">
        <v>45150</v>
      </c>
      <c r="B19" s="38"/>
      <c r="C19" s="52">
        <v>5.325728755003537</v>
      </c>
      <c r="D19" s="40"/>
      <c r="E19" s="41">
        <v>0.000145910376849412</v>
      </c>
      <c r="F19" s="27">
        <f t="shared" si="0"/>
        <v>0.0017529083326832304</v>
      </c>
      <c r="G19" s="50"/>
      <c r="I19" s="50"/>
    </row>
    <row r="20" spans="1:9" ht="15">
      <c r="A20" s="19">
        <v>45151</v>
      </c>
      <c r="B20" s="38"/>
      <c r="C20" s="52">
        <v>5.325728755003537</v>
      </c>
      <c r="D20" s="40"/>
      <c r="E20" s="41">
        <v>0.000145910376849412</v>
      </c>
      <c r="F20" s="27">
        <f t="shared" si="0"/>
        <v>0.0018988187095326423</v>
      </c>
      <c r="G20" s="50"/>
      <c r="I20" s="50"/>
    </row>
    <row r="21" spans="1:9" ht="15">
      <c r="A21" s="19">
        <v>45152</v>
      </c>
      <c r="B21" s="38"/>
      <c r="C21" s="52">
        <v>5.3438209419713445</v>
      </c>
      <c r="D21" s="40"/>
      <c r="E21" s="41">
        <v>0.00014640605320469436</v>
      </c>
      <c r="F21" s="27">
        <f t="shared" si="0"/>
        <v>0.002045224762737337</v>
      </c>
      <c r="G21" s="50"/>
      <c r="I21" s="50"/>
    </row>
    <row r="22" spans="1:9" ht="15">
      <c r="A22" s="19">
        <v>45153</v>
      </c>
      <c r="B22" s="38"/>
      <c r="C22" s="52">
        <v>5.44015565886378</v>
      </c>
      <c r="D22" s="40"/>
      <c r="E22" s="41">
        <v>0.00014904536051681588</v>
      </c>
      <c r="F22" s="27">
        <f t="shared" si="0"/>
        <v>0.002194270123254153</v>
      </c>
      <c r="G22" s="50"/>
      <c r="I22" s="50"/>
    </row>
    <row r="23" spans="1:9" ht="15">
      <c r="A23" s="19">
        <v>45154</v>
      </c>
      <c r="B23" s="38"/>
      <c r="C23" s="52">
        <v>5.358946360600389</v>
      </c>
      <c r="D23" s="40"/>
      <c r="E23" s="41">
        <v>0.0001468204482356271</v>
      </c>
      <c r="F23" s="27">
        <f t="shared" si="0"/>
        <v>0.00234109057148978</v>
      </c>
      <c r="G23" s="50"/>
      <c r="I23" s="50"/>
    </row>
    <row r="24" spans="1:9" ht="15">
      <c r="A24" s="19">
        <v>45155</v>
      </c>
      <c r="B24" s="38"/>
      <c r="C24" s="52">
        <v>5.362439231573899</v>
      </c>
      <c r="D24" s="40"/>
      <c r="E24" s="41">
        <v>0.00014691614333079176</v>
      </c>
      <c r="F24" s="27">
        <f t="shared" si="0"/>
        <v>0.0024880067148205717</v>
      </c>
      <c r="G24" s="50"/>
      <c r="I24" s="50"/>
    </row>
    <row r="25" spans="1:9" ht="15">
      <c r="A25" s="19">
        <v>45156</v>
      </c>
      <c r="B25" s="38"/>
      <c r="C25" s="52">
        <v>5.36063433122294</v>
      </c>
      <c r="D25" s="40"/>
      <c r="E25" s="41">
        <v>0.00014686669400610795</v>
      </c>
      <c r="F25" s="27">
        <f t="shared" si="0"/>
        <v>0.00263487340882668</v>
      </c>
      <c r="G25" s="50"/>
      <c r="I25" s="50"/>
    </row>
    <row r="26" spans="1:9" ht="15">
      <c r="A26" s="19">
        <v>45157</v>
      </c>
      <c r="B26" s="38"/>
      <c r="C26" s="52">
        <v>5.36063433122294</v>
      </c>
      <c r="D26" s="40"/>
      <c r="E26" s="41">
        <v>0.00014686669400610795</v>
      </c>
      <c r="F26" s="27">
        <f t="shared" si="0"/>
        <v>0.002781740102832788</v>
      </c>
      <c r="G26" s="50"/>
      <c r="I26" s="50"/>
    </row>
    <row r="27" spans="1:9" ht="15">
      <c r="A27" s="19">
        <v>45158</v>
      </c>
      <c r="B27" s="38"/>
      <c r="C27" s="52">
        <v>5.36063433122294</v>
      </c>
      <c r="D27" s="40"/>
      <c r="E27" s="41">
        <v>0.00014686669400610795</v>
      </c>
      <c r="F27" s="27">
        <f t="shared" si="0"/>
        <v>0.002928606796838896</v>
      </c>
      <c r="G27" s="50"/>
      <c r="I27" s="50"/>
    </row>
    <row r="28" spans="1:9" ht="15">
      <c r="A28" s="19">
        <v>45159</v>
      </c>
      <c r="B28" s="38"/>
      <c r="C28" s="52">
        <v>5.368489386460111</v>
      </c>
      <c r="D28" s="40"/>
      <c r="E28" s="41">
        <v>0.00014708190099890715</v>
      </c>
      <c r="F28" s="27">
        <f t="shared" si="0"/>
        <v>0.003075688697837803</v>
      </c>
      <c r="G28" s="50"/>
      <c r="I28" s="50"/>
    </row>
    <row r="29" spans="1:9" ht="15">
      <c r="A29" s="19">
        <v>45160</v>
      </c>
      <c r="B29" s="38"/>
      <c r="C29" s="52">
        <v>5.456075905895778</v>
      </c>
      <c r="D29" s="40"/>
      <c r="E29" s="41">
        <v>0.00014948153166837748</v>
      </c>
      <c r="F29" s="27">
        <f t="shared" si="0"/>
        <v>0.003225170229506181</v>
      </c>
      <c r="G29" s="50"/>
      <c r="I29" s="50"/>
    </row>
    <row r="30" spans="1:9" ht="15">
      <c r="A30" s="19">
        <v>45161</v>
      </c>
      <c r="B30" s="38"/>
      <c r="C30" s="52">
        <v>5.385851198962829</v>
      </c>
      <c r="D30" s="40"/>
      <c r="E30" s="41">
        <v>0.00014755756709487202</v>
      </c>
      <c r="F30" s="27">
        <f t="shared" si="0"/>
        <v>0.0033727277966010528</v>
      </c>
      <c r="G30" s="50"/>
      <c r="I30" s="50"/>
    </row>
    <row r="31" spans="1:9" ht="15">
      <c r="A31" s="19">
        <v>45162</v>
      </c>
      <c r="B31" s="38"/>
      <c r="C31" s="52">
        <v>5.3976744861947425</v>
      </c>
      <c r="D31" s="40"/>
      <c r="E31" s="41">
        <v>0.0001478814927724587</v>
      </c>
      <c r="F31" s="27">
        <f t="shared" si="0"/>
        <v>0.0035206092893735113</v>
      </c>
      <c r="G31" s="50"/>
      <c r="I31" s="50"/>
    </row>
    <row r="32" spans="1:9" ht="15">
      <c r="A32" s="19">
        <v>45163</v>
      </c>
      <c r="B32" s="38"/>
      <c r="C32" s="52">
        <v>5.352100484924812</v>
      </c>
      <c r="D32" s="40"/>
      <c r="E32" s="41">
        <v>0.00014663288999794007</v>
      </c>
      <c r="F32" s="27">
        <f t="shared" si="0"/>
        <v>0.0036672421793714515</v>
      </c>
      <c r="G32" s="50"/>
      <c r="I32" s="50"/>
    </row>
    <row r="33" spans="1:9" ht="15">
      <c r="A33" s="19">
        <v>45164</v>
      </c>
      <c r="B33" s="38"/>
      <c r="C33" s="52">
        <v>5.352100484924812</v>
      </c>
      <c r="D33" s="40"/>
      <c r="E33" s="41">
        <v>0.00014663288999794007</v>
      </c>
      <c r="F33" s="27">
        <f t="shared" si="0"/>
        <v>0.0038138750693693917</v>
      </c>
      <c r="G33" s="50"/>
      <c r="I33" s="50"/>
    </row>
    <row r="34" spans="1:9" ht="15">
      <c r="A34" s="19">
        <v>45165</v>
      </c>
      <c r="B34" s="38"/>
      <c r="C34" s="52">
        <v>5.352100484924812</v>
      </c>
      <c r="D34" s="40"/>
      <c r="E34" s="41">
        <v>0.00014663288999794007</v>
      </c>
      <c r="F34" s="27">
        <f t="shared" si="0"/>
        <v>0.0039605079593673315</v>
      </c>
      <c r="G34" s="50"/>
      <c r="I34" s="50"/>
    </row>
    <row r="35" spans="1:9" ht="15">
      <c r="A35" s="19">
        <v>45166</v>
      </c>
      <c r="B35" s="38"/>
      <c r="C35" s="52">
        <v>5.411633697749017</v>
      </c>
      <c r="D35" s="40"/>
      <c r="E35" s="41">
        <v>0.0001482639369246306</v>
      </c>
      <c r="F35" s="27">
        <f t="shared" si="0"/>
        <v>0.004108771896291962</v>
      </c>
      <c r="G35" s="50"/>
      <c r="I35" s="50"/>
    </row>
    <row r="36" spans="1:9" ht="15">
      <c r="A36" s="19">
        <v>45167</v>
      </c>
      <c r="B36" s="38"/>
      <c r="C36" s="52">
        <v>5.498475236406483</v>
      </c>
      <c r="D36" s="40"/>
      <c r="E36" s="41">
        <v>0.00015064315716182145</v>
      </c>
      <c r="F36" s="27">
        <f t="shared" si="0"/>
        <v>0.004259415053453784</v>
      </c>
      <c r="G36" s="50"/>
      <c r="I36" s="50"/>
    </row>
    <row r="37" spans="1:9" ht="15">
      <c r="A37" s="19">
        <v>45168</v>
      </c>
      <c r="B37" s="38"/>
      <c r="C37" s="52">
        <v>5.381556295749267</v>
      </c>
      <c r="D37" s="40"/>
      <c r="E37" s="41">
        <v>0.00014743989851367852</v>
      </c>
      <c r="F37" s="27">
        <f t="shared" si="0"/>
        <v>0.004406854951967462</v>
      </c>
      <c r="G37" s="50"/>
      <c r="I37" s="50"/>
    </row>
    <row r="38" spans="1:9" ht="15">
      <c r="A38" s="19">
        <v>45169</v>
      </c>
      <c r="B38" s="38"/>
      <c r="C38" s="52">
        <v>5.067259060072093</v>
      </c>
      <c r="D38" s="40"/>
      <c r="E38" s="41">
        <v>0.0001388290153444409</v>
      </c>
      <c r="F38" s="27">
        <f t="shared" si="0"/>
        <v>0.004545683967311903</v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5.352176284093047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="90" zoomScaleNormal="90" zoomScalePageLayoutView="0" workbookViewId="0" topLeftCell="A30">
      <selection activeCell="C40" sqref="C40"/>
    </sheetView>
  </sheetViews>
  <sheetFormatPr defaultColWidth="11.796875" defaultRowHeight="15"/>
  <cols>
    <col min="1" max="1" width="11.296875" style="49" customWidth="1"/>
    <col min="2" max="2" width="5.796875" style="49" customWidth="1"/>
    <col min="3" max="3" width="14.59765625" style="49" customWidth="1"/>
    <col min="4" max="4" width="5.796875" style="49" customWidth="1"/>
    <col min="5" max="5" width="14.19921875" style="49" customWidth="1"/>
    <col min="6" max="6" width="18.09765625" style="49" customWidth="1"/>
    <col min="7" max="7" width="12.3984375" style="49" customWidth="1"/>
    <col min="8" max="8" width="11.796875" style="49" customWidth="1"/>
    <col min="9" max="9" width="12" style="49" bestFit="1" customWidth="1"/>
    <col min="10" max="16384" width="11.796875" style="49" customWidth="1"/>
  </cols>
  <sheetData>
    <row r="1" spans="1:6" s="44" customFormat="1" ht="15.75">
      <c r="A1" s="71" t="s">
        <v>0</v>
      </c>
      <c r="B1" s="71"/>
      <c r="C1" s="71"/>
      <c r="D1" s="71"/>
      <c r="E1" s="71"/>
      <c r="F1" s="71"/>
    </row>
    <row r="2" spans="1:6" s="44" customFormat="1" ht="15.75">
      <c r="A2" s="71" t="s">
        <v>1</v>
      </c>
      <c r="B2" s="71"/>
      <c r="C2" s="71"/>
      <c r="D2" s="71"/>
      <c r="E2" s="71"/>
      <c r="F2" s="71"/>
    </row>
    <row r="3" spans="1:6" ht="15">
      <c r="A3" s="33"/>
      <c r="B3" s="33"/>
      <c r="C3" s="3"/>
      <c r="D3" s="33"/>
      <c r="E3" s="4" t="s">
        <v>6</v>
      </c>
      <c r="F3" s="5"/>
    </row>
    <row r="4" spans="1:6" ht="15">
      <c r="A4" s="33"/>
      <c r="B4" s="33"/>
      <c r="C4" s="3"/>
      <c r="D4" s="33"/>
      <c r="E4" s="4"/>
      <c r="F4" s="5"/>
    </row>
    <row r="5" spans="1:6" ht="15.75">
      <c r="A5" s="33"/>
      <c r="B5" s="34"/>
      <c r="C5" s="7" t="s">
        <v>3</v>
      </c>
      <c r="D5" s="35"/>
      <c r="E5" s="9" t="s">
        <v>8</v>
      </c>
      <c r="F5" s="10" t="s">
        <v>4</v>
      </c>
    </row>
    <row r="6" spans="1:6" ht="15.75">
      <c r="A6" s="36" t="s">
        <v>2</v>
      </c>
      <c r="B6" s="37"/>
      <c r="C6" s="13" t="s">
        <v>9</v>
      </c>
      <c r="D6" s="37"/>
      <c r="E6" s="14" t="s">
        <v>5</v>
      </c>
      <c r="F6" s="15" t="s">
        <v>7</v>
      </c>
    </row>
    <row r="7" spans="1:6" ht="15">
      <c r="A7" s="34"/>
      <c r="B7" s="34"/>
      <c r="C7" s="16"/>
      <c r="D7" s="34"/>
      <c r="E7" s="17" t="s">
        <v>6</v>
      </c>
      <c r="F7" s="18"/>
    </row>
    <row r="8" spans="1:9" ht="15">
      <c r="A8" s="19">
        <v>45108</v>
      </c>
      <c r="B8" s="38"/>
      <c r="C8" s="52">
        <v>5.061226931308842</v>
      </c>
      <c r="D8" s="40"/>
      <c r="E8" s="41">
        <v>0.00013866375154270803</v>
      </c>
      <c r="F8" s="27">
        <f>+E8</f>
        <v>0.00013866375154270803</v>
      </c>
      <c r="G8" s="50"/>
      <c r="I8" s="50"/>
    </row>
    <row r="9" spans="1:9" ht="15">
      <c r="A9" s="19">
        <v>45109</v>
      </c>
      <c r="B9" s="38"/>
      <c r="C9" s="52">
        <v>5.061206374590328</v>
      </c>
      <c r="D9" s="40"/>
      <c r="E9" s="41">
        <v>0.0001386631883449405</v>
      </c>
      <c r="F9" s="27">
        <f>IF(E9="","",F8+E9)</f>
        <v>0.00027732693988764855</v>
      </c>
      <c r="I9" s="50"/>
    </row>
    <row r="10" spans="1:9" ht="15">
      <c r="A10" s="19">
        <v>45110</v>
      </c>
      <c r="B10" s="38"/>
      <c r="C10" s="52">
        <v>5.125664817882693</v>
      </c>
      <c r="D10" s="40"/>
      <c r="E10" s="41">
        <v>0.00014042917309267652</v>
      </c>
      <c r="F10" s="27">
        <f>IF(E10="","",F9+E10)</f>
        <v>0.0004177561129803251</v>
      </c>
      <c r="G10" s="50"/>
      <c r="I10" s="50"/>
    </row>
    <row r="11" spans="1:9" ht="15">
      <c r="A11" s="19">
        <v>45111</v>
      </c>
      <c r="B11" s="38"/>
      <c r="C11" s="52">
        <v>5.049524859105746</v>
      </c>
      <c r="D11" s="40"/>
      <c r="E11" s="41">
        <v>0.00013834314682481497</v>
      </c>
      <c r="F11" s="27">
        <f aca="true" t="shared" si="0" ref="F11:F38">IF(E11="","",F10+E11)</f>
        <v>0.0005560992598051401</v>
      </c>
      <c r="G11" s="50"/>
      <c r="I11" s="50"/>
    </row>
    <row r="12" spans="1:9" ht="15">
      <c r="A12" s="19">
        <v>45112</v>
      </c>
      <c r="B12" s="38"/>
      <c r="C12" s="52">
        <v>5.168048878919115</v>
      </c>
      <c r="D12" s="40"/>
      <c r="E12" s="41">
        <v>0.0001415903802443593</v>
      </c>
      <c r="F12" s="27">
        <f t="shared" si="0"/>
        <v>0.0006976896400494993</v>
      </c>
      <c r="G12" s="50"/>
      <c r="I12" s="50"/>
    </row>
    <row r="13" spans="1:9" ht="15">
      <c r="A13" s="19">
        <v>45113</v>
      </c>
      <c r="B13" s="38"/>
      <c r="C13" s="52">
        <v>5.215943505432341</v>
      </c>
      <c r="D13" s="40"/>
      <c r="E13" s="41">
        <v>0.00014290256179266687</v>
      </c>
      <c r="F13" s="27">
        <f t="shared" si="0"/>
        <v>0.0008405922018421662</v>
      </c>
      <c r="G13" s="50"/>
      <c r="I13" s="50"/>
    </row>
    <row r="14" spans="1:9" ht="15">
      <c r="A14" s="19">
        <v>45114</v>
      </c>
      <c r="B14" s="38"/>
      <c r="C14" s="52">
        <v>5.093347776342522</v>
      </c>
      <c r="D14" s="40"/>
      <c r="E14" s="41">
        <v>0.0001395437746943157</v>
      </c>
      <c r="F14" s="27">
        <f t="shared" si="0"/>
        <v>0.000980135976536482</v>
      </c>
      <c r="G14" s="50"/>
      <c r="I14" s="50"/>
    </row>
    <row r="15" spans="1:9" ht="15">
      <c r="A15" s="19">
        <v>45115</v>
      </c>
      <c r="B15" s="38"/>
      <c r="C15" s="52">
        <v>5.093347776342522</v>
      </c>
      <c r="D15" s="40"/>
      <c r="E15" s="41">
        <v>0.0001395437746943157</v>
      </c>
      <c r="F15" s="27">
        <f t="shared" si="0"/>
        <v>0.0011196797512307976</v>
      </c>
      <c r="G15" s="50"/>
      <c r="I15" s="50"/>
    </row>
    <row r="16" spans="1:9" ht="15">
      <c r="A16" s="19">
        <v>45116</v>
      </c>
      <c r="B16" s="38"/>
      <c r="C16" s="52">
        <v>5.093347776342522</v>
      </c>
      <c r="D16" s="40"/>
      <c r="E16" s="41">
        <v>0.0001395437746943157</v>
      </c>
      <c r="F16" s="27">
        <f t="shared" si="0"/>
        <v>0.0012592235259251132</v>
      </c>
      <c r="G16" s="50"/>
      <c r="I16" s="50"/>
    </row>
    <row r="17" spans="1:9" ht="15">
      <c r="A17" s="19">
        <v>45117</v>
      </c>
      <c r="B17" s="38"/>
      <c r="C17" s="52">
        <v>5.173532950647629</v>
      </c>
      <c r="D17" s="40"/>
      <c r="E17" s="41">
        <v>0.00014174062878486655</v>
      </c>
      <c r="F17" s="27">
        <f t="shared" si="0"/>
        <v>0.0014009641547099798</v>
      </c>
      <c r="G17" s="50"/>
      <c r="I17" s="50"/>
    </row>
    <row r="18" spans="1:9" ht="15">
      <c r="A18" s="19">
        <v>45118</v>
      </c>
      <c r="B18" s="38"/>
      <c r="C18" s="52">
        <v>5.384152406963678</v>
      </c>
      <c r="D18" s="40"/>
      <c r="E18" s="41">
        <v>0.00014751102484831995</v>
      </c>
      <c r="F18" s="27">
        <f t="shared" si="0"/>
        <v>0.0015484751795582998</v>
      </c>
      <c r="G18" s="50"/>
      <c r="I18" s="50"/>
    </row>
    <row r="19" spans="1:9" ht="15">
      <c r="A19" s="19">
        <v>45119</v>
      </c>
      <c r="B19" s="38"/>
      <c r="C19" s="52">
        <v>5.203645291557866</v>
      </c>
      <c r="D19" s="40"/>
      <c r="E19" s="41">
        <v>0.00014256562442624288</v>
      </c>
      <c r="F19" s="27">
        <f t="shared" si="0"/>
        <v>0.0016910408039845426</v>
      </c>
      <c r="G19" s="50"/>
      <c r="I19" s="50"/>
    </row>
    <row r="20" spans="1:9" ht="15">
      <c r="A20" s="19">
        <v>45120</v>
      </c>
      <c r="B20" s="38"/>
      <c r="C20" s="52">
        <v>5.2122065382962015</v>
      </c>
      <c r="D20" s="40"/>
      <c r="E20" s="41">
        <v>0.0001428001791314028</v>
      </c>
      <c r="F20" s="27">
        <f t="shared" si="0"/>
        <v>0.0018338409831159454</v>
      </c>
      <c r="G20" s="50"/>
      <c r="I20" s="50"/>
    </row>
    <row r="21" spans="1:9" ht="15">
      <c r="A21" s="19">
        <v>45121</v>
      </c>
      <c r="B21" s="38"/>
      <c r="C21" s="52">
        <v>5.195200806292347</v>
      </c>
      <c r="D21" s="40"/>
      <c r="E21" s="41">
        <v>0.00014233426866554376</v>
      </c>
      <c r="F21" s="27">
        <f t="shared" si="0"/>
        <v>0.001976175251781489</v>
      </c>
      <c r="G21" s="50"/>
      <c r="I21" s="50"/>
    </row>
    <row r="22" spans="1:9" ht="15">
      <c r="A22" s="19">
        <v>45122</v>
      </c>
      <c r="B22" s="38"/>
      <c r="C22" s="52">
        <v>5.195200806292347</v>
      </c>
      <c r="D22" s="40"/>
      <c r="E22" s="41">
        <v>0.00014233426866554376</v>
      </c>
      <c r="F22" s="27">
        <f t="shared" si="0"/>
        <v>0.002118509520447033</v>
      </c>
      <c r="G22" s="50"/>
      <c r="I22" s="50"/>
    </row>
    <row r="23" spans="1:9" ht="15">
      <c r="A23" s="19">
        <v>45123</v>
      </c>
      <c r="B23" s="38"/>
      <c r="C23" s="52">
        <v>5.195200806292347</v>
      </c>
      <c r="D23" s="40"/>
      <c r="E23" s="41">
        <v>0.00014233426866554376</v>
      </c>
      <c r="F23" s="27">
        <f t="shared" si="0"/>
        <v>0.0022608437891125767</v>
      </c>
      <c r="G23" s="50"/>
      <c r="I23" s="50"/>
    </row>
    <row r="24" spans="1:9" ht="15">
      <c r="A24" s="19">
        <v>45124</v>
      </c>
      <c r="B24" s="38"/>
      <c r="C24" s="52">
        <v>5.217711281614315</v>
      </c>
      <c r="D24" s="40"/>
      <c r="E24" s="41">
        <v>0.00014295099401683055</v>
      </c>
      <c r="F24" s="27">
        <f t="shared" si="0"/>
        <v>0.002403794783129407</v>
      </c>
      <c r="G24" s="50"/>
      <c r="I24" s="50"/>
    </row>
    <row r="25" spans="1:9" ht="15">
      <c r="A25" s="19">
        <v>45125</v>
      </c>
      <c r="B25" s="38"/>
      <c r="C25" s="52">
        <v>5.420779473902715</v>
      </c>
      <c r="D25" s="40"/>
      <c r="E25" s="41">
        <v>0.00014851450613432096</v>
      </c>
      <c r="F25" s="27">
        <f t="shared" si="0"/>
        <v>0.002552309289263728</v>
      </c>
      <c r="G25" s="50"/>
      <c r="I25" s="50"/>
    </row>
    <row r="26" spans="1:9" ht="15">
      <c r="A26" s="19">
        <v>45126</v>
      </c>
      <c r="B26" s="38"/>
      <c r="C26" s="52">
        <v>5.2755917817091635</v>
      </c>
      <c r="D26" s="40"/>
      <c r="E26" s="41">
        <v>0.00014453676114271682</v>
      </c>
      <c r="F26" s="27">
        <f t="shared" si="0"/>
        <v>0.0026968460504064448</v>
      </c>
      <c r="G26" s="50"/>
      <c r="I26" s="50"/>
    </row>
    <row r="27" spans="1:9" ht="15">
      <c r="A27" s="19">
        <v>45127</v>
      </c>
      <c r="B27" s="38"/>
      <c r="C27" s="52">
        <v>5.243434056734827</v>
      </c>
      <c r="D27" s="40"/>
      <c r="E27" s="41">
        <v>0.00014365572758177612</v>
      </c>
      <c r="F27" s="27">
        <f t="shared" si="0"/>
        <v>0.0028405017779882208</v>
      </c>
      <c r="G27" s="50"/>
      <c r="I27" s="50"/>
    </row>
    <row r="28" spans="1:9" ht="15">
      <c r="A28" s="19">
        <v>45128</v>
      </c>
      <c r="B28" s="38"/>
      <c r="C28" s="52">
        <v>5.207566277054121</v>
      </c>
      <c r="D28" s="40"/>
      <c r="E28" s="41">
        <v>0.00014267304868641426</v>
      </c>
      <c r="F28" s="27">
        <f t="shared" si="0"/>
        <v>0.002983174826674635</v>
      </c>
      <c r="G28" s="50"/>
      <c r="I28" s="50"/>
    </row>
    <row r="29" spans="1:9" ht="15">
      <c r="A29" s="19">
        <v>45129</v>
      </c>
      <c r="B29" s="38"/>
      <c r="C29" s="52">
        <v>5.207566277054121</v>
      </c>
      <c r="D29" s="40"/>
      <c r="E29" s="41">
        <v>0.00014267304868641426</v>
      </c>
      <c r="F29" s="27">
        <f t="shared" si="0"/>
        <v>0.003125847875361049</v>
      </c>
      <c r="G29" s="50"/>
      <c r="I29" s="50"/>
    </row>
    <row r="30" spans="1:9" ht="15">
      <c r="A30" s="19">
        <v>45130</v>
      </c>
      <c r="B30" s="38"/>
      <c r="C30" s="52">
        <v>5.207566277054121</v>
      </c>
      <c r="D30" s="40"/>
      <c r="E30" s="41">
        <v>0.00014267304868641426</v>
      </c>
      <c r="F30" s="27">
        <f t="shared" si="0"/>
        <v>0.003268520924047463</v>
      </c>
      <c r="G30" s="50"/>
      <c r="I30" s="50"/>
    </row>
    <row r="31" spans="1:9" ht="15">
      <c r="A31" s="19">
        <v>45131</v>
      </c>
      <c r="B31" s="38"/>
      <c r="C31" s="52">
        <v>5.272769053538032</v>
      </c>
      <c r="D31" s="40"/>
      <c r="E31" s="41">
        <v>0.00014445942612432964</v>
      </c>
      <c r="F31" s="27">
        <f t="shared" si="0"/>
        <v>0.003412980350171793</v>
      </c>
      <c r="G31" s="50"/>
      <c r="I31" s="50"/>
    </row>
    <row r="32" spans="1:9" ht="15">
      <c r="A32" s="19">
        <v>45132</v>
      </c>
      <c r="B32" s="38"/>
      <c r="C32" s="52">
        <v>5.392861180524029</v>
      </c>
      <c r="D32" s="40"/>
      <c r="E32" s="41">
        <v>0.00014774962138421998</v>
      </c>
      <c r="F32" s="27">
        <f t="shared" si="0"/>
        <v>0.003560729971556013</v>
      </c>
      <c r="G32" s="50"/>
      <c r="I32" s="50"/>
    </row>
    <row r="33" spans="1:9" ht="15">
      <c r="A33" s="19">
        <v>45133</v>
      </c>
      <c r="B33" s="38"/>
      <c r="C33" s="52">
        <v>5.243945881598538</v>
      </c>
      <c r="D33" s="40"/>
      <c r="E33" s="41">
        <v>0.00014366975018078186</v>
      </c>
      <c r="F33" s="27">
        <f t="shared" si="0"/>
        <v>0.003704399721736795</v>
      </c>
      <c r="G33" s="50"/>
      <c r="I33" s="50"/>
    </row>
    <row r="34" spans="1:9" ht="15">
      <c r="A34" s="19">
        <v>45134</v>
      </c>
      <c r="B34" s="38"/>
      <c r="C34" s="52">
        <v>5.322989957488242</v>
      </c>
      <c r="D34" s="40"/>
      <c r="E34" s="41">
        <v>0.00014583534130104776</v>
      </c>
      <c r="F34" s="27">
        <f t="shared" si="0"/>
        <v>0.0038502350630378428</v>
      </c>
      <c r="G34" s="50"/>
      <c r="I34" s="50"/>
    </row>
    <row r="35" spans="1:9" ht="15">
      <c r="A35" s="19">
        <v>45135</v>
      </c>
      <c r="B35" s="38"/>
      <c r="C35" s="52">
        <v>5.3343802352215555</v>
      </c>
      <c r="D35" s="40"/>
      <c r="E35" s="41">
        <v>0.00014614740370470016</v>
      </c>
      <c r="F35" s="27">
        <f t="shared" si="0"/>
        <v>0.003996382466742543</v>
      </c>
      <c r="G35" s="50"/>
      <c r="I35" s="50"/>
    </row>
    <row r="36" spans="1:9" ht="15">
      <c r="A36" s="19">
        <v>45136</v>
      </c>
      <c r="B36" s="38"/>
      <c r="C36" s="52">
        <v>5.3343802352215555</v>
      </c>
      <c r="D36" s="40"/>
      <c r="E36" s="41">
        <v>0.00014614740370470016</v>
      </c>
      <c r="F36" s="27">
        <f t="shared" si="0"/>
        <v>0.004142529870447243</v>
      </c>
      <c r="G36" s="50"/>
      <c r="I36" s="50"/>
    </row>
    <row r="37" spans="1:9" ht="15">
      <c r="A37" s="19">
        <v>45137</v>
      </c>
      <c r="B37" s="38"/>
      <c r="C37" s="52">
        <v>5.3343802352215555</v>
      </c>
      <c r="D37" s="40"/>
      <c r="E37" s="41">
        <v>0.00014614740370470016</v>
      </c>
      <c r="F37" s="27">
        <f t="shared" si="0"/>
        <v>0.004288677274151943</v>
      </c>
      <c r="G37" s="50"/>
      <c r="I37" s="50"/>
    </row>
    <row r="38" spans="1:9" ht="15">
      <c r="A38" s="19">
        <v>45138</v>
      </c>
      <c r="B38" s="38"/>
      <c r="C38" s="52">
        <v>5.045622804265319</v>
      </c>
      <c r="D38" s="40"/>
      <c r="E38" s="41">
        <v>0.00013823624121274847</v>
      </c>
      <c r="F38" s="27">
        <f t="shared" si="0"/>
        <v>0.004426913515364691</v>
      </c>
      <c r="G38" s="50"/>
      <c r="I38" s="50"/>
    </row>
    <row r="39" spans="1:6" ht="15">
      <c r="A39" s="19"/>
      <c r="B39" s="38"/>
      <c r="C39" s="51"/>
      <c r="D39" s="51"/>
      <c r="E39" s="51"/>
      <c r="F39" s="27"/>
    </row>
    <row r="40" spans="1:6" ht="15">
      <c r="A40" s="53" t="s">
        <v>10</v>
      </c>
      <c r="B40" s="38"/>
      <c r="C40" s="54">
        <f>AVERAGE(C8:C38)</f>
        <v>5.212333655187459</v>
      </c>
      <c r="D40" s="38"/>
      <c r="E40" s="55"/>
      <c r="F40" s="56"/>
    </row>
    <row r="41" spans="1:6" ht="15">
      <c r="A41" s="40"/>
      <c r="B41" s="40"/>
      <c r="C41" s="29"/>
      <c r="D41" s="40"/>
      <c r="E41" s="30"/>
      <c r="F41" s="57"/>
    </row>
    <row r="42" spans="1:6" ht="15">
      <c r="A42" s="51"/>
      <c r="B42" s="51"/>
      <c r="C42" s="51"/>
      <c r="D42" s="51"/>
      <c r="E42" s="51"/>
      <c r="F42" s="51"/>
    </row>
    <row r="43" ht="15">
      <c r="G43" s="27"/>
    </row>
  </sheetData>
  <sheetProtection/>
  <mergeCells count="2">
    <mergeCell ref="A1:F1"/>
    <mergeCell ref="A2:F2"/>
  </mergeCells>
  <hyperlinks>
    <hyperlink ref="E7" r:id="rId1" display="COMBOI_STIP@state.mt.us"/>
  </hyperlinks>
  <printOptions/>
  <pageMargins left="0.7" right="0.7" top="0.75" bottom="0.75" header="0.3" footer="0.3"/>
  <pageSetup horizontalDpi="600" verticalDpi="600" orientation="portrait" scale="81" r:id="rId2"/>
  <headerFooter>
    <oddFooter>&amp;L&amp;Z&amp;F&amp;A&amp;R&amp;T&amp;D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 Board of Investments</dc:creator>
  <cp:keywords/>
  <dc:description/>
  <cp:lastModifiedBy>Holman, Sam</cp:lastModifiedBy>
  <cp:lastPrinted>2021-02-26T18:06:08Z</cp:lastPrinted>
  <dcterms:created xsi:type="dcterms:W3CDTF">1999-04-30T16:08:46Z</dcterms:created>
  <dcterms:modified xsi:type="dcterms:W3CDTF">2024-04-01T17:38:15Z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